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oltoncvs01\RedirectedFolders\Rob.Bakewell\My Documents\Rob's CVS Stuff\Grassroots\Training - Delivery\Easybooks workshop\Course materials\2022.10.22 Session materials\"/>
    </mc:Choice>
  </mc:AlternateContent>
  <bookViews>
    <workbookView xWindow="0" yWindow="255" windowWidth="19200" windowHeight="11250" tabRatio="778" activeTab="2"/>
  </bookViews>
  <sheets>
    <sheet name="Income" sheetId="1" r:id="rId1"/>
    <sheet name=" Expenditure from bank" sheetId="4" r:id="rId2"/>
    <sheet name="Petty Cash income" sheetId="10" r:id="rId3"/>
    <sheet name="Petty Cash expenditure" sheetId="2" r:id="rId4"/>
    <sheet name="Accounts" sheetId="3" r:id="rId5"/>
    <sheet name="Restricted fund spending" sheetId="9" r:id="rId6"/>
    <sheet name="Instructions" sheetId="5" r:id="rId7"/>
  </sheets>
  <definedNames>
    <definedName name="_xlnm.Print_Titles" localSheetId="3">'Petty Cash expenditure'!$A:$D,'Petty Cash expenditure'!$1:$11</definedName>
    <definedName name="_xlnm.Print_Titles" localSheetId="2">'Petty Cash income'!$A:$D,'Petty Cash income'!$1:$11</definedName>
  </definedNames>
  <calcPr calcId="162913"/>
</workbook>
</file>

<file path=xl/calcChain.xml><?xml version="1.0" encoding="utf-8"?>
<calcChain xmlns="http://schemas.openxmlformats.org/spreadsheetml/2006/main">
  <c r="A70" i="3" l="1"/>
  <c r="E15" i="2"/>
  <c r="E15" i="10"/>
  <c r="T24" i="10"/>
  <c r="S24" i="10"/>
  <c r="R24" i="10"/>
  <c r="Q24" i="10"/>
  <c r="P24" i="10"/>
  <c r="O24" i="10"/>
  <c r="N24" i="10"/>
  <c r="M24" i="10"/>
  <c r="L24" i="10"/>
  <c r="K24" i="10"/>
  <c r="J24" i="10"/>
  <c r="I24" i="10"/>
  <c r="H24" i="10"/>
  <c r="G24" i="10"/>
  <c r="F24" i="10"/>
  <c r="E23" i="10"/>
  <c r="E22" i="10"/>
  <c r="E21" i="10"/>
  <c r="E20" i="10"/>
  <c r="E19" i="10"/>
  <c r="E18" i="10"/>
  <c r="E17" i="10"/>
  <c r="E16" i="10"/>
  <c r="E14" i="10"/>
  <c r="E13" i="10"/>
  <c r="E12" i="10"/>
  <c r="A2" i="10"/>
  <c r="E24" i="10" l="1"/>
  <c r="O4" i="10" l="1"/>
  <c r="O4" i="2"/>
  <c r="B13" i="3" s="1"/>
  <c r="B89" i="3" s="1"/>
  <c r="E12" i="9"/>
  <c r="E10" i="9" l="1"/>
  <c r="E25" i="9" l="1"/>
  <c r="E24" i="9"/>
  <c r="F4" i="4" l="1"/>
  <c r="C3" i="3"/>
  <c r="A2" i="4"/>
  <c r="A2" i="2"/>
  <c r="E16" i="1" l="1"/>
  <c r="E23" i="4" l="1"/>
  <c r="E24" i="2"/>
  <c r="E20" i="2"/>
  <c r="A1" i="9" l="1"/>
  <c r="E7" i="1"/>
  <c r="E8" i="1"/>
  <c r="R18" i="9" l="1"/>
  <c r="R22" i="9" s="1"/>
  <c r="Q18" i="9"/>
  <c r="Q22" i="9" s="1"/>
  <c r="P18" i="9"/>
  <c r="P22" i="9" s="1"/>
  <c r="O18" i="9"/>
  <c r="O22" i="9" s="1"/>
  <c r="N18" i="9"/>
  <c r="N22" i="9" s="1"/>
  <c r="M18" i="9"/>
  <c r="M22" i="9" s="1"/>
  <c r="L18" i="9"/>
  <c r="L22" i="9" s="1"/>
  <c r="K18" i="9"/>
  <c r="K22" i="9" s="1"/>
  <c r="J18" i="9"/>
  <c r="J22" i="9" s="1"/>
  <c r="I18" i="9"/>
  <c r="I22" i="9" s="1"/>
  <c r="H18" i="9"/>
  <c r="H22" i="9" s="1"/>
  <c r="G18" i="9"/>
  <c r="G22" i="9" s="1"/>
  <c r="F18" i="9"/>
  <c r="F22" i="9" s="1"/>
  <c r="E17" i="9"/>
  <c r="E16" i="9"/>
  <c r="E15" i="9"/>
  <c r="E14" i="9"/>
  <c r="E13" i="9"/>
  <c r="E11" i="9"/>
  <c r="E9" i="9"/>
  <c r="E18" i="9" l="1"/>
  <c r="H4" i="9" s="1"/>
  <c r="H5" i="9" s="1"/>
  <c r="P23" i="1"/>
  <c r="B34" i="3" s="1"/>
  <c r="K23" i="1"/>
  <c r="B29" i="3" s="1"/>
  <c r="L23" i="1"/>
  <c r="B30" i="3" s="1"/>
  <c r="M23" i="1"/>
  <c r="B31" i="3" s="1"/>
  <c r="N23" i="1"/>
  <c r="B32" i="3" s="1"/>
  <c r="O23" i="1"/>
  <c r="B33" i="3" s="1"/>
  <c r="J23" i="1"/>
  <c r="B28" i="3" s="1"/>
  <c r="A71" i="3"/>
  <c r="A72" i="3"/>
  <c r="A73" i="3"/>
  <c r="A74" i="3"/>
  <c r="A75" i="3"/>
  <c r="A76" i="3"/>
  <c r="A77" i="3"/>
  <c r="A78" i="3"/>
  <c r="A79" i="3"/>
  <c r="A80" i="3"/>
  <c r="A81" i="3"/>
  <c r="A82" i="3"/>
  <c r="A83" i="3"/>
  <c r="A84" i="3"/>
  <c r="A46" i="3"/>
  <c r="A47" i="3"/>
  <c r="A48" i="3"/>
  <c r="A49" i="3"/>
  <c r="A50" i="3"/>
  <c r="A51" i="3"/>
  <c r="A52" i="3"/>
  <c r="A53" i="3"/>
  <c r="A54" i="3"/>
  <c r="A55" i="3"/>
  <c r="A56" i="3"/>
  <c r="A57" i="3"/>
  <c r="A58" i="3"/>
  <c r="A59" i="3"/>
  <c r="A60" i="3"/>
  <c r="A61" i="3"/>
  <c r="A62" i="3"/>
  <c r="A63" i="3"/>
  <c r="A45" i="3"/>
  <c r="A44" i="3"/>
  <c r="A42" i="3"/>
  <c r="A41" i="3"/>
  <c r="A40" i="3"/>
  <c r="A1" i="3"/>
  <c r="E21" i="2"/>
  <c r="E16" i="2"/>
  <c r="H25" i="2"/>
  <c r="B72" i="3" s="1"/>
  <c r="N25" i="2"/>
  <c r="B78" i="3" s="1"/>
  <c r="O25" i="2"/>
  <c r="B79" i="3" s="1"/>
  <c r="P25" i="2"/>
  <c r="B80" i="3" s="1"/>
  <c r="Q25" i="2"/>
  <c r="B81" i="3" s="1"/>
  <c r="R25" i="2"/>
  <c r="B82" i="3" s="1"/>
  <c r="S25" i="2"/>
  <c r="B83" i="3" s="1"/>
  <c r="M25" i="2"/>
  <c r="B77" i="3" s="1"/>
  <c r="A34" i="3"/>
  <c r="A33" i="3"/>
  <c r="A32" i="3"/>
  <c r="A31" i="3"/>
  <c r="A30" i="3"/>
  <c r="A29" i="3"/>
  <c r="A28" i="3"/>
  <c r="A35" i="3"/>
  <c r="Q23" i="1"/>
  <c r="B35" i="3" s="1"/>
  <c r="E9" i="1"/>
  <c r="E10" i="1"/>
  <c r="E11" i="1"/>
  <c r="E12" i="1"/>
  <c r="E13" i="1"/>
  <c r="G23" i="1"/>
  <c r="B25" i="3" s="1"/>
  <c r="H23" i="1"/>
  <c r="B26" i="3" s="1"/>
  <c r="I23" i="1"/>
  <c r="B27" i="3" s="1"/>
  <c r="R23" i="1"/>
  <c r="B36" i="3" s="1"/>
  <c r="F23" i="1"/>
  <c r="B24" i="3" s="1"/>
  <c r="G24" i="4"/>
  <c r="B41" i="3" s="1"/>
  <c r="A36" i="3"/>
  <c r="E22" i="1"/>
  <c r="E21" i="1"/>
  <c r="E20" i="1"/>
  <c r="E19" i="1"/>
  <c r="E18" i="1"/>
  <c r="E17" i="1"/>
  <c r="E15" i="1"/>
  <c r="E14" i="1"/>
  <c r="A43" i="3"/>
  <c r="F24" i="4"/>
  <c r="AC24" i="4"/>
  <c r="B63" i="3" s="1"/>
  <c r="AB24" i="4"/>
  <c r="B62" i="3" s="1"/>
  <c r="AA24" i="4"/>
  <c r="B61" i="3" s="1"/>
  <c r="Z24" i="4"/>
  <c r="B60" i="3" s="1"/>
  <c r="Y24" i="4"/>
  <c r="B59" i="3" s="1"/>
  <c r="X24" i="4"/>
  <c r="B58" i="3" s="1"/>
  <c r="W24" i="4"/>
  <c r="B57" i="3" s="1"/>
  <c r="V24" i="4"/>
  <c r="B56" i="3" s="1"/>
  <c r="U24" i="4"/>
  <c r="B55" i="3" s="1"/>
  <c r="T24" i="4"/>
  <c r="B54" i="3" s="1"/>
  <c r="S24" i="4"/>
  <c r="B53" i="3" s="1"/>
  <c r="R24" i="4"/>
  <c r="B52" i="3" s="1"/>
  <c r="Q24" i="4"/>
  <c r="B51" i="3" s="1"/>
  <c r="P24" i="4"/>
  <c r="B50" i="3" s="1"/>
  <c r="O24" i="4"/>
  <c r="B49" i="3" s="1"/>
  <c r="N24" i="4"/>
  <c r="B48" i="3" s="1"/>
  <c r="M24" i="4"/>
  <c r="B47" i="3" s="1"/>
  <c r="L24" i="4"/>
  <c r="B46" i="3" s="1"/>
  <c r="K24" i="4"/>
  <c r="B45" i="3" s="1"/>
  <c r="J24" i="4"/>
  <c r="B44" i="3" s="1"/>
  <c r="I24" i="4"/>
  <c r="B43" i="3" s="1"/>
  <c r="H24" i="4"/>
  <c r="B42" i="3" s="1"/>
  <c r="E8" i="4"/>
  <c r="E9" i="4"/>
  <c r="E10" i="4"/>
  <c r="E11" i="4"/>
  <c r="E12" i="4"/>
  <c r="E13" i="4"/>
  <c r="E14" i="4"/>
  <c r="E15" i="4"/>
  <c r="E16" i="4"/>
  <c r="E17" i="4"/>
  <c r="E18" i="4"/>
  <c r="E19" i="4"/>
  <c r="E20" i="4"/>
  <c r="E21" i="4"/>
  <c r="E22" i="4"/>
  <c r="A24" i="3"/>
  <c r="A27" i="3"/>
  <c r="A26" i="3"/>
  <c r="A25" i="3"/>
  <c r="F25" i="2"/>
  <c r="B70" i="3" s="1"/>
  <c r="G25" i="2"/>
  <c r="B71" i="3" s="1"/>
  <c r="I25" i="2"/>
  <c r="B73" i="3" s="1"/>
  <c r="J25" i="2"/>
  <c r="B74" i="3" s="1"/>
  <c r="K25" i="2"/>
  <c r="B75" i="3" s="1"/>
  <c r="L25" i="2"/>
  <c r="B76" i="3" s="1"/>
  <c r="T25" i="2"/>
  <c r="B84" i="3" s="1"/>
  <c r="E12" i="2"/>
  <c r="E13" i="2"/>
  <c r="E14" i="2"/>
  <c r="E17" i="2"/>
  <c r="E18" i="2"/>
  <c r="E19" i="2"/>
  <c r="E22" i="2"/>
  <c r="E23" i="2"/>
  <c r="B40" i="3" l="1"/>
  <c r="O3" i="2"/>
  <c r="E25" i="2"/>
  <c r="E24" i="4"/>
  <c r="B65" i="3" s="1"/>
  <c r="B88" i="3"/>
  <c r="B90" i="3" s="1"/>
  <c r="E23" i="1"/>
  <c r="B10" i="3" s="1"/>
  <c r="B14" i="3" s="1"/>
  <c r="B37" i="3"/>
  <c r="B86" i="3" l="1"/>
  <c r="B16" i="3" s="1"/>
  <c r="O5" i="2"/>
  <c r="O6" i="2" s="1"/>
  <c r="B11" i="3"/>
  <c r="B92" i="3" l="1"/>
  <c r="B20" i="3" s="1"/>
  <c r="B12" i="3"/>
  <c r="B19" i="3" s="1"/>
  <c r="B21" i="3" l="1"/>
  <c r="B17" i="3"/>
</calcChain>
</file>

<file path=xl/comments1.xml><?xml version="1.0" encoding="utf-8"?>
<comments xmlns="http://schemas.openxmlformats.org/spreadsheetml/2006/main">
  <authors>
    <author>Rob Bakewell</author>
  </authors>
  <commentList>
    <comment ref="A1" authorId="0" shapeId="0">
      <text>
        <r>
          <rPr>
            <b/>
            <sz val="9"/>
            <color indexed="81"/>
            <rFont val="Tahoma"/>
            <family val="2"/>
          </rPr>
          <t>Type the name of your project or organiastion in this box</t>
        </r>
      </text>
    </comment>
    <comment ref="F3" authorId="0" shapeId="0">
      <text>
        <r>
          <rPr>
            <sz val="9"/>
            <color indexed="81"/>
            <rFont val="Tahoma"/>
            <family val="2"/>
          </rPr>
          <t xml:space="preserve">Type the dates of your financial year into this box e.g 1st April 2021 - 31st March 2022
</t>
        </r>
      </text>
    </comment>
  </commentList>
</comments>
</file>

<file path=xl/comments2.xml><?xml version="1.0" encoding="utf-8"?>
<comments xmlns="http://schemas.openxmlformats.org/spreadsheetml/2006/main">
  <authors>
    <author>Rob Bakewell</author>
  </authors>
  <commentList>
    <comment ref="A2" authorId="0" shapeId="0">
      <text>
        <r>
          <rPr>
            <sz val="9"/>
            <color indexed="81"/>
            <rFont val="Tahoma"/>
            <family val="2"/>
          </rPr>
          <t xml:space="preserve">This cell will auto-fill when the name of your organisation is typed into box A1 on the 'Income' sheet
</t>
        </r>
      </text>
    </comment>
    <comment ref="F4" authorId="0" shapeId="0">
      <text>
        <r>
          <rPr>
            <sz val="9"/>
            <color indexed="81"/>
            <rFont val="Tahoma"/>
            <charset val="1"/>
          </rPr>
          <t xml:space="preserve">This box will auto fill the accounting year when it is insered in the 'Income' sheet
</t>
        </r>
      </text>
    </comment>
    <comment ref="F7" authorId="0" shapeId="0">
      <text>
        <r>
          <rPr>
            <sz val="9"/>
            <color indexed="81"/>
            <rFont val="Tahoma"/>
            <family val="2"/>
          </rPr>
          <t xml:space="preserve">Please do not re-name this column as it is linked to the petty cash expenditure sheet
</t>
        </r>
      </text>
    </comment>
    <comment ref="G7" authorId="0" shapeId="0">
      <text>
        <r>
          <rPr>
            <b/>
            <sz val="9"/>
            <color indexed="81"/>
            <rFont val="Tahoma"/>
            <family val="2"/>
          </rPr>
          <t>The headings of these columns can be edited to suit your group's needs</t>
        </r>
      </text>
    </comment>
  </commentList>
</comments>
</file>

<file path=xl/comments3.xml><?xml version="1.0" encoding="utf-8"?>
<comments xmlns="http://schemas.openxmlformats.org/spreadsheetml/2006/main">
  <authors>
    <author>Rob Bakewell</author>
  </authors>
  <commentList>
    <comment ref="O3" authorId="0" shapeId="0">
      <text>
        <r>
          <rPr>
            <b/>
            <sz val="9"/>
            <color indexed="81"/>
            <rFont val="Tahoma"/>
            <charset val="1"/>
          </rPr>
          <t>When money is paid into petty cash from the bank and recorded in the 'Petty Cash' column on the 'Expenditure from bank' sheet this box will automatically update itself.</t>
        </r>
      </text>
    </comment>
  </commentList>
</comments>
</file>

<file path=xl/comments4.xml><?xml version="1.0" encoding="utf-8"?>
<comments xmlns="http://schemas.openxmlformats.org/spreadsheetml/2006/main">
  <authors>
    <author>Rob Bakewell</author>
  </authors>
  <commentList>
    <comment ref="B9" authorId="0" shapeId="0">
      <text>
        <r>
          <rPr>
            <sz val="9"/>
            <color indexed="81"/>
            <rFont val="Tahoma"/>
            <family val="2"/>
          </rPr>
          <t>Type in this box the amount of money remaining in the bank carried over from the previous financial year</t>
        </r>
      </text>
    </comment>
    <comment ref="B17" authorId="0" shapeId="0">
      <text>
        <r>
          <rPr>
            <sz val="9"/>
            <color indexed="81"/>
            <rFont val="Tahoma"/>
            <charset val="1"/>
          </rPr>
          <t xml:space="preserve">If this box is green project has a surplus.  If red, project has a defecit
</t>
        </r>
      </text>
    </comment>
  </commentList>
</comments>
</file>

<file path=xl/comments5.xml><?xml version="1.0" encoding="utf-8"?>
<comments xmlns="http://schemas.openxmlformats.org/spreadsheetml/2006/main">
  <authors>
    <author>Rob Bakewell</author>
  </authors>
  <commentList>
    <comment ref="H3" authorId="0" shapeId="0">
      <text>
        <r>
          <rPr>
            <sz val="9"/>
            <color indexed="81"/>
            <rFont val="Tahoma"/>
            <family val="2"/>
          </rPr>
          <t xml:space="preserve">Insert the full grant amount in this box e.g. 1500 + Tab will display as £1,500.00
</t>
        </r>
      </text>
    </comment>
    <comment ref="L3" authorId="0" shapeId="0">
      <text>
        <r>
          <rPr>
            <b/>
            <sz val="9"/>
            <color indexed="81"/>
            <rFont val="Tahoma"/>
            <family val="2"/>
          </rPr>
          <t>type in this box the date the grant was received</t>
        </r>
      </text>
    </comment>
    <comment ref="A4" authorId="0" shapeId="0">
      <text>
        <r>
          <rPr>
            <b/>
            <sz val="9"/>
            <color indexed="81"/>
            <rFont val="Tahoma"/>
            <family val="2"/>
          </rPr>
          <t>Type in the name of the fund or grant in this box</t>
        </r>
      </text>
    </comment>
    <comment ref="L4" authorId="0" shapeId="0">
      <text>
        <r>
          <rPr>
            <b/>
            <sz val="9"/>
            <color indexed="81"/>
            <rFont val="Tahoma"/>
            <family val="2"/>
          </rPr>
          <t>Type in this box the date by which the funds have to spent</t>
        </r>
      </text>
    </comment>
    <comment ref="F8" authorId="0" shapeId="0">
      <text>
        <r>
          <rPr>
            <b/>
            <sz val="9"/>
            <color indexed="81"/>
            <rFont val="Tahoma"/>
            <family val="2"/>
          </rPr>
          <t>the headings on each column can be edited to suit your needs</t>
        </r>
      </text>
    </comment>
    <comment ref="B21" authorId="0" shapeId="0">
      <text>
        <r>
          <rPr>
            <sz val="9"/>
            <color indexed="81"/>
            <rFont val="Tahoma"/>
            <family val="2"/>
          </rPr>
          <t xml:space="preserve">Type in the amount awarded for each category in the corresponding yellow boxes
</t>
        </r>
      </text>
    </comment>
  </commentList>
</comments>
</file>

<file path=xl/sharedStrings.xml><?xml version="1.0" encoding="utf-8"?>
<sst xmlns="http://schemas.openxmlformats.org/spreadsheetml/2006/main" count="232" uniqueCount="153">
  <si>
    <t>Income</t>
  </si>
  <si>
    <t>Date</t>
  </si>
  <si>
    <t>Description</t>
  </si>
  <si>
    <t>Total</t>
  </si>
  <si>
    <t>Grants</t>
  </si>
  <si>
    <t>Cheque Number</t>
  </si>
  <si>
    <t>Insurance</t>
  </si>
  <si>
    <t>Postage</t>
  </si>
  <si>
    <t>Stationery</t>
  </si>
  <si>
    <t>Bank Interest</t>
  </si>
  <si>
    <t>Volunteer Expenses</t>
  </si>
  <si>
    <t>Equipment</t>
  </si>
  <si>
    <t>Trips &amp; Activities</t>
  </si>
  <si>
    <t>Record Number</t>
  </si>
  <si>
    <t>Refreshments</t>
  </si>
  <si>
    <t>Type of Spending</t>
  </si>
  <si>
    <t>Details of Spending</t>
  </si>
  <si>
    <t>Petty Cash</t>
  </si>
  <si>
    <t>Bank Expenditure</t>
  </si>
  <si>
    <t>Food/ Refreshments</t>
  </si>
  <si>
    <t xml:space="preserve">Total petty cash expenditure </t>
  </si>
  <si>
    <t>Details of income</t>
  </si>
  <si>
    <t>Type of income</t>
  </si>
  <si>
    <t>Awards 4 All</t>
  </si>
  <si>
    <t>January meeting</t>
  </si>
  <si>
    <t>Interest</t>
  </si>
  <si>
    <t>February meeting</t>
  </si>
  <si>
    <t xml:space="preserve">Before receiving any money, you should make sure the column headings in the Type of income section (green) are right for your group. These are used to keep track of the different sources of money that is coming into your bank account (eg. Grants, donations, interest.) You can alter the headings to suit your needs - just click on the boxes and type new headings in if you wish. However they should be fairly general. </t>
  </si>
  <si>
    <t>When you start receiving income, use the Details of income section (yellow), to fill in the date the money was received and where it came from, giving each on a record number. You should give each entry a record number and put this number on any corresponding paperwork that confirms the money has been received. (eg. A letter confirming a grant or donation.)</t>
  </si>
  <si>
    <t xml:space="preserve">This cashbook is designed to have 2 expenditure sheets, one for money going out of the bank and one for petty cash (loose cash for buying bits and pieces like biscuits for meetings or paying volunteers expenses such as bus fares). </t>
  </si>
  <si>
    <t>16.1.10</t>
  </si>
  <si>
    <t>19.1.10</t>
  </si>
  <si>
    <t>Debbie’s stationery store</t>
  </si>
  <si>
    <t>20.1.10</t>
  </si>
  <si>
    <t>15.2.10</t>
  </si>
  <si>
    <t>17.2.10</t>
  </si>
  <si>
    <t>Barry the Entertainer - fair</t>
  </si>
  <si>
    <t>As with the income sheet, fill in the date of when the money it was paid and who it was paid to. It is a good idea to put on the cheque number so you can make sure it has gone out of the account. Also give each one a record number and put this number on the appropriate receipt. This will make finding receipts much easier. Finally, put the amount you spent into the correct green column to keep track of what you spend in each area.</t>
  </si>
  <si>
    <t xml:space="preserve">The headings for the area of spending (green) can be changed to suit your group. You will see that a total for each column is calculated automatically and the blue column shows an overall running total. </t>
  </si>
  <si>
    <t xml:space="preserve">Please note there is a heading for petty cash. This allows the group to keep track of the money taken from the bank account and used as petty cash, which will be accounted for separately on the petty cash sheet. </t>
  </si>
  <si>
    <t>Income (1 of 4)</t>
  </si>
  <si>
    <t>Expenditure (2 of 4)</t>
  </si>
  <si>
    <t>Expenditure (3 of 4)</t>
  </si>
  <si>
    <t>Petty Cash Expenditure</t>
  </si>
  <si>
    <t xml:space="preserve">You will want to keep a small amount of cash to pay for bits and pieces that it isn’t really worth using a cheque for. £50 at once is usually enough. </t>
  </si>
  <si>
    <t>It is important to keep records of how this is spent in the same way that you would cheques going out of your bank account. Here is an example of how to do it. The principles are no different to the bank expenditure sheet.</t>
  </si>
  <si>
    <t xml:space="preserve">Also remember that you should keep receipts for petty cash in the same way that you would for other expenditure. When you are paying expenses to people, remember to get the person receiving them to fill out a receipt or claim form. </t>
  </si>
  <si>
    <t>sainsburys - milk etc</t>
  </si>
  <si>
    <t>taxi fare for helper</t>
  </si>
  <si>
    <t>bus fare for helper</t>
  </si>
  <si>
    <t>14.2.10</t>
  </si>
  <si>
    <t>staples</t>
  </si>
  <si>
    <t>20.3.10</t>
  </si>
  <si>
    <t>fair invitations</t>
  </si>
  <si>
    <t>Accounts (4 of 4)</t>
  </si>
  <si>
    <t xml:space="preserve">At the end of every financial year, you should produce a summary of your income and expenditure, which will be your account statement for that year. It should list all of your income and expenditure by category from your cashbook and then show a balance of how much is left from that year. </t>
  </si>
  <si>
    <t xml:space="preserve">Ref </t>
  </si>
  <si>
    <t>Ref</t>
  </si>
  <si>
    <t xml:space="preserve">Rent </t>
  </si>
  <si>
    <t>Salaries</t>
  </si>
  <si>
    <t>Utilities</t>
  </si>
  <si>
    <t>Donations</t>
  </si>
  <si>
    <t>Subs</t>
  </si>
  <si>
    <t>Fundraising Events</t>
  </si>
  <si>
    <t>Spring Fair</t>
  </si>
  <si>
    <t xml:space="preserve">Once you have entered the details of the income, put the amount received into the correct column on the Type of income section. You will notice that the spreadsheet automatically totals each column at the bottom of the page and keeps a track of the overall amount received in the blue total column. </t>
  </si>
  <si>
    <t xml:space="preserve">Most groups keep bank expenditure separately so this can be checked against the monthly bank statement to make sure there are no errors. As you should bank all of your income, the petty cash will come out of your bank account as a cheque and therefore the two should be easy to reconcile. </t>
  </si>
  <si>
    <t>Details of spending</t>
  </si>
  <si>
    <t>Area of spending</t>
  </si>
  <si>
    <t>Jane's bakers -  for fair</t>
  </si>
  <si>
    <t>Bolton Parish Hall January - June</t>
  </si>
  <si>
    <t>J</t>
  </si>
  <si>
    <t>K</t>
  </si>
  <si>
    <t>L</t>
  </si>
  <si>
    <t>M</t>
  </si>
  <si>
    <t>N</t>
  </si>
  <si>
    <t>O</t>
  </si>
  <si>
    <t>P</t>
  </si>
  <si>
    <t>Q</t>
  </si>
  <si>
    <t>R</t>
  </si>
  <si>
    <t>S</t>
  </si>
  <si>
    <t>T</t>
  </si>
  <si>
    <t>U</t>
  </si>
  <si>
    <t>V</t>
  </si>
  <si>
    <t>W</t>
  </si>
  <si>
    <t>X</t>
  </si>
  <si>
    <t>Y</t>
  </si>
  <si>
    <t>Z</t>
  </si>
  <si>
    <t>AA</t>
  </si>
  <si>
    <t>AB</t>
  </si>
  <si>
    <t>AC</t>
  </si>
  <si>
    <t>Petty cash money remaining</t>
  </si>
  <si>
    <t>Total expenditure from bank</t>
  </si>
  <si>
    <t>Surplus or defecit this year</t>
  </si>
  <si>
    <t>Summary</t>
  </si>
  <si>
    <t>Total project cost</t>
  </si>
  <si>
    <t>Expenditure from bank</t>
  </si>
  <si>
    <t>Sales</t>
  </si>
  <si>
    <t>Membership fees</t>
  </si>
  <si>
    <t>Fundraisers</t>
  </si>
  <si>
    <t>Petty cash expenditure</t>
  </si>
  <si>
    <t>Petty cash</t>
  </si>
  <si>
    <t>Room hire</t>
  </si>
  <si>
    <t>Phone</t>
  </si>
  <si>
    <t>Vol exp</t>
  </si>
  <si>
    <t>Details of grant expenditure</t>
  </si>
  <si>
    <t>Total grant received</t>
  </si>
  <si>
    <t>Total grant spent</t>
  </si>
  <si>
    <t>Total grant remaining</t>
  </si>
  <si>
    <t>Fund allocation for each budget catergory</t>
  </si>
  <si>
    <t>Amount remaining in each category</t>
  </si>
  <si>
    <t>Budget categories as described in the grant application</t>
  </si>
  <si>
    <t>There is an account sheet on the fourth tab of the cashbook. You will see that is set up to automatically transfer all of your headings and total spending for each heading from the other sheets.  This will automatically give you a balance of income and expenditure for the year.</t>
  </si>
  <si>
    <t>Bank balance carried over from last financial year</t>
  </si>
  <si>
    <t>Total funds remaining in petty cash</t>
  </si>
  <si>
    <t>Total funds remaining in the bank</t>
  </si>
  <si>
    <t>Grand total of all funds remaining</t>
  </si>
  <si>
    <t>Income and Expenditure Account for the financial year</t>
  </si>
  <si>
    <t>Restricted fund spending</t>
  </si>
  <si>
    <t>Date funding was received</t>
  </si>
  <si>
    <t>Date funding to be spent by</t>
  </si>
  <si>
    <t>Sum of all budget categories</t>
  </si>
  <si>
    <t>Check: These two amounts must match</t>
  </si>
  <si>
    <t>Petty cash money spent</t>
  </si>
  <si>
    <t xml:space="preserve">Petty cash money paid in from bank </t>
  </si>
  <si>
    <t>Venue Hire</t>
  </si>
  <si>
    <t>Coffee morning</t>
  </si>
  <si>
    <t>Coach Hire</t>
  </si>
  <si>
    <t>Facilitator fees</t>
  </si>
  <si>
    <t>Art Materials</t>
  </si>
  <si>
    <t>Cleaning &amp; Supplies</t>
  </si>
  <si>
    <t>Cash income held in petty cash</t>
  </si>
  <si>
    <t>Total spend</t>
  </si>
  <si>
    <t>Total income</t>
  </si>
  <si>
    <t>Grand total of money paid into petty cash</t>
  </si>
  <si>
    <t>Total project income</t>
  </si>
  <si>
    <t>Transfered to Petty Cash</t>
  </si>
  <si>
    <r>
      <t xml:space="preserve">Total </t>
    </r>
    <r>
      <rPr>
        <b/>
        <sz val="12"/>
        <color rgb="FF0070C0"/>
        <rFont val="Arial"/>
        <family val="2"/>
      </rPr>
      <t>income</t>
    </r>
    <r>
      <rPr>
        <b/>
        <sz val="12"/>
        <rFont val="Arial"/>
        <family val="2"/>
      </rPr>
      <t xml:space="preserve"> this year through bank</t>
    </r>
  </si>
  <si>
    <t>Money transferred from bank to petty cash</t>
  </si>
  <si>
    <t>Total funds held in bank</t>
  </si>
  <si>
    <r>
      <t xml:space="preserve">Additional </t>
    </r>
    <r>
      <rPr>
        <b/>
        <sz val="12"/>
        <color rgb="FF0070C0"/>
        <rFont val="Arial"/>
        <family val="2"/>
      </rPr>
      <t>income</t>
    </r>
    <r>
      <rPr>
        <b/>
        <sz val="12"/>
        <rFont val="Arial"/>
        <family val="2"/>
      </rPr>
      <t xml:space="preserve"> this year through petty cash</t>
    </r>
  </si>
  <si>
    <t>Details of Income</t>
  </si>
  <si>
    <t>Event fee</t>
  </si>
  <si>
    <t>Membership fee</t>
  </si>
  <si>
    <t>Type of Income</t>
  </si>
  <si>
    <t>Income paid into the bank for financial year:</t>
  </si>
  <si>
    <t>Expenditure from the bank account:</t>
  </si>
  <si>
    <t>Petty Cash Income</t>
  </si>
  <si>
    <t>Notes</t>
  </si>
  <si>
    <t>Notes / Authorised by</t>
  </si>
  <si>
    <t>Supplier / Name of shop</t>
  </si>
  <si>
    <t>Notes / Received by</t>
  </si>
  <si>
    <r>
      <rPr>
        <b/>
        <sz val="14"/>
        <rFont val="Arial"/>
        <family val="2"/>
      </rPr>
      <t>Important:</t>
    </r>
    <r>
      <rPr>
        <sz val="14"/>
        <rFont val="Arial"/>
        <family val="2"/>
      </rPr>
      <t xml:space="preserve"> Some cells in each worksheet are locked to protect the calculations emeded into them from being accidentally erased.  To make changes, such as adding in more rows or columns, you will first need to unprotect the worksheet by clicking on the 'review' tab in the green area at the very top and then select the 'unprotect sheet' icon.  Once you have made the changes remember to protect the sheet again afterwards.  To do this go to 'review' then 'protect worksheet'.  You have the option to write in a password.  If you want to include a password make sure you make a note of it somewhere as it's really important not to forget what it is!  If you don't need to include a password just leave the password blank and click 'OK'.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</si>
</sst>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Red]\-&quot;£&quot;#,##0.00"/>
    <numFmt numFmtId="165" formatCode="&quot;£&quot;#,##0.00"/>
    <numFmt numFmtId="166" formatCode="[$£-809]#,##0.00"/>
    <numFmt numFmtId="167" formatCode="[$-409]d/mmm/yy;@"/>
  </numFmts>
  <fonts count="24" x14ac:knownFonts="1">
    <font>
      <sz val="10"/>
      <name val="Arial"/>
    </font>
    <font>
      <b/>
      <sz val="10"/>
      <name val="Arial"/>
      <family val="2"/>
    </font>
    <font>
      <b/>
      <sz val="12"/>
      <name val="Arial"/>
      <family val="2"/>
    </font>
    <font>
      <sz val="10"/>
      <name val="Arial"/>
      <family val="2"/>
    </font>
    <font>
      <sz val="8"/>
      <name val="Arial"/>
    </font>
    <font>
      <b/>
      <sz val="10"/>
      <name val="Tahoma"/>
      <family val="2"/>
    </font>
    <font>
      <sz val="10"/>
      <name val="Tahoma"/>
      <family val="2"/>
    </font>
    <font>
      <b/>
      <sz val="16"/>
      <name val="Arial"/>
      <family val="2"/>
    </font>
    <font>
      <sz val="12"/>
      <name val="Arial"/>
    </font>
    <font>
      <sz val="11"/>
      <name val="Arial"/>
    </font>
    <font>
      <sz val="9"/>
      <color indexed="81"/>
      <name val="Tahoma"/>
      <family val="2"/>
    </font>
    <font>
      <i/>
      <sz val="10"/>
      <color rgb="FFFF0000"/>
      <name val="Arial"/>
      <family val="2"/>
    </font>
    <font>
      <sz val="12"/>
      <name val="Arial"/>
      <family val="2"/>
    </font>
    <font>
      <sz val="14"/>
      <name val="Arial"/>
      <family val="2"/>
    </font>
    <font>
      <b/>
      <sz val="9"/>
      <color indexed="81"/>
      <name val="Tahoma"/>
      <family val="2"/>
    </font>
    <font>
      <b/>
      <sz val="14"/>
      <name val="Arial"/>
      <family val="2"/>
    </font>
    <font>
      <b/>
      <sz val="9"/>
      <color indexed="81"/>
      <name val="Tahoma"/>
      <charset val="1"/>
    </font>
    <font>
      <b/>
      <sz val="12"/>
      <color rgb="FF0070C0"/>
      <name val="Arial"/>
      <family val="2"/>
    </font>
    <font>
      <b/>
      <sz val="10"/>
      <color rgb="FF0070C0"/>
      <name val="Arial"/>
      <family val="2"/>
    </font>
    <font>
      <sz val="18"/>
      <color theme="3"/>
      <name val="Cambria"/>
      <family val="2"/>
      <scheme val="major"/>
    </font>
    <font>
      <b/>
      <sz val="15"/>
      <color theme="3"/>
      <name val="Calibri"/>
      <family val="2"/>
      <scheme val="minor"/>
    </font>
    <font>
      <sz val="9"/>
      <color indexed="81"/>
      <name val="Tahoma"/>
      <charset val="1"/>
    </font>
    <font>
      <sz val="12"/>
      <color theme="3"/>
      <name val="Cambria"/>
      <family val="2"/>
      <scheme val="major"/>
    </font>
    <font>
      <sz val="14"/>
      <color theme="3"/>
      <name val="Cambria"/>
      <family val="2"/>
      <scheme val="major"/>
    </font>
  </fonts>
  <fills count="10">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indexed="11"/>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66FF33"/>
        <bgColor indexed="64"/>
      </patternFill>
    </fill>
    <fill>
      <patternFill patternType="solid">
        <fgColor theme="9" tint="0.399975585192419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thin">
        <color rgb="FF00B050"/>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ck">
        <color theme="4"/>
      </bottom>
      <diagonal/>
    </border>
  </borders>
  <cellStyleXfs count="3">
    <xf numFmtId="0" fontId="0" fillId="0" borderId="0"/>
    <xf numFmtId="0" fontId="19" fillId="0" borderId="0" applyNumberFormat="0" applyFill="0" applyBorder="0" applyAlignment="0" applyProtection="0"/>
    <xf numFmtId="0" fontId="20" fillId="0" borderId="24" applyNumberFormat="0" applyFill="0" applyAlignment="0" applyProtection="0"/>
  </cellStyleXfs>
  <cellXfs count="286">
    <xf numFmtId="0" fontId="0" fillId="0" borderId="0" xfId="0"/>
    <xf numFmtId="0" fontId="1" fillId="0" borderId="0" xfId="0" applyFont="1"/>
    <xf numFmtId="0" fontId="2" fillId="0" borderId="0" xfId="0" applyFont="1"/>
    <xf numFmtId="2" fontId="0" fillId="0" borderId="0" xfId="0" applyNumberFormat="1"/>
    <xf numFmtId="2" fontId="3" fillId="0" borderId="0" xfId="0" applyNumberFormat="1" applyFont="1" applyBorder="1"/>
    <xf numFmtId="2" fontId="0" fillId="0" borderId="0" xfId="0" applyNumberFormat="1" applyBorder="1"/>
    <xf numFmtId="0" fontId="0" fillId="0" borderId="0" xfId="0" applyBorder="1"/>
    <xf numFmtId="2" fontId="1" fillId="0" borderId="0" xfId="0" applyNumberFormat="1" applyFont="1" applyBorder="1"/>
    <xf numFmtId="0" fontId="1" fillId="2" borderId="2" xfId="0" applyFont="1" applyFill="1" applyBorder="1" applyAlignment="1">
      <alignment horizontal="center"/>
    </xf>
    <xf numFmtId="2" fontId="1" fillId="0" borderId="0" xfId="0" applyNumberFormat="1" applyFont="1" applyFill="1" applyBorder="1"/>
    <xf numFmtId="0" fontId="1" fillId="0" borderId="0" xfId="0" applyFont="1" applyFill="1" applyBorder="1" applyAlignment="1">
      <alignment horizontal="center" wrapText="1"/>
    </xf>
    <xf numFmtId="0" fontId="1" fillId="3" borderId="2" xfId="0" applyFont="1" applyFill="1" applyBorder="1" applyAlignment="1">
      <alignment horizontal="center"/>
    </xf>
    <xf numFmtId="165" fontId="0" fillId="3" borderId="2" xfId="0" applyNumberFormat="1" applyFill="1" applyBorder="1"/>
    <xf numFmtId="165" fontId="1" fillId="3" borderId="3" xfId="0" applyNumberFormat="1" applyFont="1" applyFill="1" applyBorder="1"/>
    <xf numFmtId="165" fontId="1" fillId="4" borderId="3" xfId="0" applyNumberFormat="1" applyFont="1" applyFill="1" applyBorder="1"/>
    <xf numFmtId="0" fontId="1" fillId="3" borderId="2" xfId="0" applyFont="1" applyFill="1" applyBorder="1" applyAlignment="1">
      <alignment horizontal="center" wrapText="1"/>
    </xf>
    <xf numFmtId="0" fontId="0" fillId="3" borderId="0" xfId="0" applyFill="1"/>
    <xf numFmtId="0" fontId="0" fillId="0" borderId="0" xfId="0" applyAlignment="1"/>
    <xf numFmtId="0" fontId="0" fillId="0" borderId="1" xfId="0" applyBorder="1"/>
    <xf numFmtId="0" fontId="6" fillId="0" borderId="5" xfId="0" applyFont="1" applyBorder="1"/>
    <xf numFmtId="0" fontId="5" fillId="2" borderId="6" xfId="0" applyFont="1" applyFill="1" applyBorder="1" applyAlignment="1">
      <alignment horizontal="center"/>
    </xf>
    <xf numFmtId="0" fontId="5" fillId="3" borderId="7" xfId="0" applyFont="1" applyFill="1" applyBorder="1" applyAlignment="1">
      <alignment horizontal="center"/>
    </xf>
    <xf numFmtId="0" fontId="5" fillId="4" borderId="7" xfId="0" applyFont="1" applyFill="1" applyBorder="1" applyAlignment="1">
      <alignment horizontal="center"/>
    </xf>
    <xf numFmtId="0" fontId="5" fillId="4" borderId="7" xfId="0" applyFont="1" applyFill="1" applyBorder="1" applyAlignment="1">
      <alignment horizontal="center" wrapText="1"/>
    </xf>
    <xf numFmtId="14" fontId="6" fillId="0" borderId="6" xfId="0" applyNumberFormat="1" applyFont="1" applyBorder="1" applyAlignment="1">
      <alignment horizontal="right"/>
    </xf>
    <xf numFmtId="0" fontId="6" fillId="0" borderId="0" xfId="0" applyFont="1"/>
    <xf numFmtId="164" fontId="6" fillId="3" borderId="7" xfId="0" applyNumberFormat="1" applyFont="1" applyFill="1" applyBorder="1" applyAlignment="1">
      <alignment horizontal="right"/>
    </xf>
    <xf numFmtId="164" fontId="6" fillId="0" borderId="7" xfId="0" applyNumberFormat="1" applyFont="1" applyBorder="1" applyAlignment="1">
      <alignment horizontal="right"/>
    </xf>
    <xf numFmtId="0" fontId="6" fillId="0" borderId="7" xfId="0" applyFont="1" applyBorder="1"/>
    <xf numFmtId="0" fontId="6" fillId="0" borderId="8" xfId="0" applyFont="1" applyBorder="1"/>
    <xf numFmtId="164" fontId="6" fillId="0" borderId="8" xfId="0" applyNumberFormat="1" applyFont="1" applyBorder="1" applyAlignment="1">
      <alignment horizontal="right"/>
    </xf>
    <xf numFmtId="164" fontId="5" fillId="3" borderId="9" xfId="0" applyNumberFormat="1" applyFont="1" applyFill="1" applyBorder="1" applyAlignment="1">
      <alignment horizontal="right"/>
    </xf>
    <xf numFmtId="164" fontId="5" fillId="4" borderId="9" xfId="0" applyNumberFormat="1" applyFont="1" applyFill="1" applyBorder="1" applyAlignment="1">
      <alignment horizontal="right"/>
    </xf>
    <xf numFmtId="0" fontId="6" fillId="0" borderId="10" xfId="0" applyFont="1" applyBorder="1" applyAlignment="1">
      <alignment horizontal="right"/>
    </xf>
    <xf numFmtId="0" fontId="6" fillId="0" borderId="11" xfId="0" applyFont="1" applyBorder="1" applyAlignment="1">
      <alignment horizontal="right"/>
    </xf>
    <xf numFmtId="0" fontId="0" fillId="0" borderId="0" xfId="0" applyAlignment="1">
      <alignment vertical="top" wrapText="1"/>
    </xf>
    <xf numFmtId="0" fontId="7" fillId="0" borderId="0" xfId="0" applyFont="1"/>
    <xf numFmtId="0" fontId="8" fillId="0" borderId="0" xfId="0" applyFont="1" applyAlignment="1"/>
    <xf numFmtId="0" fontId="5" fillId="2" borderId="6" xfId="0" applyFont="1" applyFill="1" applyBorder="1"/>
    <xf numFmtId="0" fontId="5" fillId="2" borderId="7" xfId="0" applyFont="1" applyFill="1" applyBorder="1" applyAlignment="1">
      <alignment wrapText="1"/>
    </xf>
    <xf numFmtId="0" fontId="5" fillId="3" borderId="7" xfId="0" applyFont="1" applyFill="1" applyBorder="1" applyAlignment="1">
      <alignment horizontal="center" wrapText="1"/>
    </xf>
    <xf numFmtId="0" fontId="6" fillId="0" borderId="6" xfId="0" applyFont="1" applyBorder="1"/>
    <xf numFmtId="0" fontId="6" fillId="0" borderId="7" xfId="0" applyFont="1" applyBorder="1" applyAlignment="1">
      <alignment horizontal="right"/>
    </xf>
    <xf numFmtId="0" fontId="6" fillId="3" borderId="7" xfId="0" applyFont="1" applyFill="1" applyBorder="1" applyAlignment="1">
      <alignment horizontal="right"/>
    </xf>
    <xf numFmtId="0" fontId="6" fillId="0" borderId="8" xfId="0" applyFont="1" applyBorder="1" applyAlignment="1">
      <alignment horizontal="right"/>
    </xf>
    <xf numFmtId="0" fontId="5" fillId="3" borderId="9" xfId="0" applyFont="1" applyFill="1" applyBorder="1" applyAlignment="1">
      <alignment horizontal="right"/>
    </xf>
    <xf numFmtId="0" fontId="5" fillId="4" borderId="9" xfId="0" applyFont="1" applyFill="1" applyBorder="1" applyAlignment="1">
      <alignment horizontal="right"/>
    </xf>
    <xf numFmtId="0" fontId="5" fillId="2" borderId="10" xfId="0" applyFont="1" applyFill="1" applyBorder="1" applyAlignment="1">
      <alignment wrapText="1"/>
    </xf>
    <xf numFmtId="0" fontId="5" fillId="2" borderId="11" xfId="0" applyFont="1" applyFill="1" applyBorder="1" applyAlignment="1">
      <alignment wrapText="1"/>
    </xf>
    <xf numFmtId="0" fontId="6" fillId="0" borderId="7" xfId="0" applyFont="1" applyBorder="1" applyAlignment="1"/>
    <xf numFmtId="0" fontId="3" fillId="0" borderId="0" xfId="0" applyFont="1"/>
    <xf numFmtId="0" fontId="1" fillId="2" borderId="6" xfId="0" applyFont="1" applyFill="1" applyBorder="1"/>
    <xf numFmtId="0" fontId="1" fillId="2" borderId="7" xfId="0" applyFont="1" applyFill="1" applyBorder="1" applyAlignment="1">
      <alignment wrapText="1"/>
    </xf>
    <xf numFmtId="0" fontId="1" fillId="3" borderId="11" xfId="0" applyFont="1" applyFill="1" applyBorder="1" applyAlignment="1">
      <alignment horizontal="center" wrapText="1"/>
    </xf>
    <xf numFmtId="0" fontId="1" fillId="4" borderId="7" xfId="0" applyFont="1" applyFill="1" applyBorder="1" applyAlignment="1">
      <alignment horizontal="center" wrapText="1"/>
    </xf>
    <xf numFmtId="0" fontId="3" fillId="0" borderId="6" xfId="0" applyFont="1" applyBorder="1"/>
    <xf numFmtId="0" fontId="3" fillId="0" borderId="7" xfId="0" applyFont="1" applyBorder="1" applyAlignment="1">
      <alignment horizontal="right"/>
    </xf>
    <xf numFmtId="0" fontId="3" fillId="3" borderId="7" xfId="0" applyFont="1" applyFill="1" applyBorder="1" applyAlignment="1">
      <alignment horizontal="right"/>
    </xf>
    <xf numFmtId="0" fontId="3" fillId="0" borderId="7" xfId="0" applyFont="1" applyBorder="1"/>
    <xf numFmtId="0" fontId="1" fillId="3" borderId="9" xfId="0" applyFont="1" applyFill="1" applyBorder="1" applyAlignment="1">
      <alignment horizontal="right"/>
    </xf>
    <xf numFmtId="0" fontId="1" fillId="4" borderId="9" xfId="0" applyFont="1" applyFill="1" applyBorder="1" applyAlignment="1">
      <alignment horizontal="right"/>
    </xf>
    <xf numFmtId="165" fontId="1" fillId="4" borderId="2" xfId="0" applyNumberFormat="1" applyFont="1" applyFill="1" applyBorder="1"/>
    <xf numFmtId="165" fontId="0" fillId="0" borderId="0" xfId="0" applyNumberFormat="1"/>
    <xf numFmtId="0" fontId="8" fillId="0" borderId="0" xfId="0" applyFont="1" applyAlignment="1">
      <alignment vertical="top" wrapText="1"/>
    </xf>
    <xf numFmtId="0" fontId="0" fillId="0" borderId="0" xfId="0" applyAlignment="1">
      <alignment vertical="top"/>
    </xf>
    <xf numFmtId="0" fontId="11" fillId="0" borderId="0" xfId="0" applyFont="1"/>
    <xf numFmtId="0" fontId="1" fillId="0" borderId="0" xfId="0" applyFont="1" applyAlignment="1">
      <alignment horizontal="center"/>
    </xf>
    <xf numFmtId="0" fontId="1" fillId="0" borderId="0" xfId="0" applyFont="1" applyBorder="1" applyAlignment="1">
      <alignment horizontal="center"/>
    </xf>
    <xf numFmtId="4" fontId="3" fillId="0" borderId="7" xfId="0" applyNumberFormat="1" applyFont="1" applyBorder="1" applyAlignment="1">
      <alignment horizontal="right"/>
    </xf>
    <xf numFmtId="4" fontId="1" fillId="4" borderId="9" xfId="0" applyNumberFormat="1" applyFont="1" applyFill="1" applyBorder="1" applyAlignment="1">
      <alignment horizontal="right"/>
    </xf>
    <xf numFmtId="4" fontId="3" fillId="3" borderId="7" xfId="0" applyNumberFormat="1" applyFont="1" applyFill="1" applyBorder="1" applyAlignment="1">
      <alignment horizontal="right"/>
    </xf>
    <xf numFmtId="0" fontId="0" fillId="3" borderId="2" xfId="0" applyFill="1" applyBorder="1"/>
    <xf numFmtId="0" fontId="2"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165" fontId="1" fillId="3" borderId="2" xfId="0" applyNumberFormat="1" applyFont="1" applyFill="1" applyBorder="1"/>
    <xf numFmtId="4" fontId="0" fillId="0" borderId="0" xfId="0" applyNumberFormat="1"/>
    <xf numFmtId="4" fontId="0" fillId="3" borderId="2" xfId="0" applyNumberFormat="1" applyFill="1" applyBorder="1"/>
    <xf numFmtId="4" fontId="1" fillId="3" borderId="2" xfId="0" applyNumberFormat="1" applyFont="1" applyFill="1" applyBorder="1" applyAlignment="1">
      <alignment horizontal="center" wrapText="1"/>
    </xf>
    <xf numFmtId="166" fontId="1" fillId="3" borderId="3" xfId="0" applyNumberFormat="1" applyFont="1" applyFill="1" applyBorder="1"/>
    <xf numFmtId="166" fontId="0" fillId="0" borderId="0" xfId="0" applyNumberFormat="1" applyBorder="1"/>
    <xf numFmtId="166" fontId="1" fillId="0" borderId="0" xfId="0" applyNumberFormat="1" applyFont="1" applyBorder="1"/>
    <xf numFmtId="4" fontId="1" fillId="0" borderId="0" xfId="0" applyNumberFormat="1" applyFont="1" applyAlignment="1">
      <alignment horizontal="center"/>
    </xf>
    <xf numFmtId="4" fontId="0" fillId="0" borderId="0" xfId="0" applyNumberFormat="1" applyBorder="1"/>
    <xf numFmtId="4" fontId="3" fillId="0" borderId="0" xfId="0" applyNumberFormat="1" applyFont="1" applyBorder="1"/>
    <xf numFmtId="4" fontId="0" fillId="0" borderId="1" xfId="0" applyNumberFormat="1" applyBorder="1"/>
    <xf numFmtId="4" fontId="1" fillId="0" borderId="0" xfId="0" applyNumberFormat="1" applyFont="1"/>
    <xf numFmtId="166" fontId="1" fillId="0" borderId="0" xfId="0" applyNumberFormat="1" applyFont="1"/>
    <xf numFmtId="0" fontId="1" fillId="0" borderId="0" xfId="0" applyFont="1" applyBorder="1"/>
    <xf numFmtId="165" fontId="1" fillId="0" borderId="0" xfId="0" applyNumberFormat="1" applyFont="1" applyBorder="1"/>
    <xf numFmtId="49" fontId="0" fillId="0" borderId="0" xfId="0" applyNumberFormat="1"/>
    <xf numFmtId="49" fontId="1" fillId="2" borderId="2" xfId="0" applyNumberFormat="1" applyFont="1" applyFill="1" applyBorder="1" applyAlignment="1">
      <alignment horizontal="center" wrapText="1"/>
    </xf>
    <xf numFmtId="0" fontId="1" fillId="2" borderId="2" xfId="0" applyFont="1" applyFill="1" applyBorder="1" applyAlignment="1">
      <alignment horizontal="center"/>
    </xf>
    <xf numFmtId="0" fontId="2" fillId="0" borderId="0" xfId="0" applyFont="1" applyAlignment="1">
      <alignment horizontal="left"/>
    </xf>
    <xf numFmtId="0" fontId="0" fillId="0" borderId="0" xfId="0" applyFill="1"/>
    <xf numFmtId="0" fontId="2" fillId="0" borderId="0" xfId="0" applyFont="1"/>
    <xf numFmtId="166" fontId="1" fillId="0" borderId="2" xfId="0" applyNumberFormat="1" applyFont="1" applyBorder="1"/>
    <xf numFmtId="166" fontId="1" fillId="8" borderId="2" xfId="0" applyNumberFormat="1" applyFont="1" applyFill="1" applyBorder="1"/>
    <xf numFmtId="0" fontId="2" fillId="0" borderId="0" xfId="0" applyFont="1" applyAlignment="1">
      <alignment horizontal="right"/>
    </xf>
    <xf numFmtId="49" fontId="0" fillId="0" borderId="0" xfId="0" applyNumberFormat="1" applyAlignment="1">
      <alignment horizontal="right"/>
    </xf>
    <xf numFmtId="15" fontId="0" fillId="0" borderId="2" xfId="0" applyNumberFormat="1" applyBorder="1" applyProtection="1">
      <protection locked="0"/>
    </xf>
    <xf numFmtId="49" fontId="3" fillId="0" borderId="2" xfId="0" applyNumberFormat="1" applyFont="1" applyBorder="1" applyAlignment="1" applyProtection="1">
      <alignment horizontal="right"/>
      <protection locked="0"/>
    </xf>
    <xf numFmtId="49" fontId="0" fillId="0" borderId="2" xfId="0" applyNumberFormat="1" applyBorder="1" applyProtection="1">
      <protection locked="0"/>
    </xf>
    <xf numFmtId="0" fontId="0" fillId="0" borderId="2" xfId="0" applyBorder="1" applyProtection="1">
      <protection locked="0"/>
    </xf>
    <xf numFmtId="0" fontId="1" fillId="4" borderId="2" xfId="0" applyFont="1" applyFill="1" applyBorder="1" applyAlignment="1" applyProtection="1">
      <alignment horizontal="center"/>
      <protection locked="0"/>
    </xf>
    <xf numFmtId="0" fontId="1" fillId="4" borderId="2" xfId="0" applyFont="1" applyFill="1" applyBorder="1" applyAlignment="1" applyProtection="1">
      <alignment horizontal="center" wrapText="1"/>
      <protection locked="0"/>
    </xf>
    <xf numFmtId="165" fontId="0" fillId="0" borderId="2" xfId="0" applyNumberFormat="1" applyBorder="1" applyProtection="1">
      <protection locked="0"/>
    </xf>
    <xf numFmtId="0" fontId="3" fillId="0" borderId="2" xfId="0" applyFont="1" applyBorder="1" applyProtection="1">
      <protection locked="0"/>
    </xf>
    <xf numFmtId="0" fontId="1" fillId="4" borderId="2" xfId="0" applyFont="1" applyFill="1" applyBorder="1" applyAlignment="1" applyProtection="1">
      <alignment horizontal="center" wrapText="1"/>
    </xf>
    <xf numFmtId="165" fontId="1" fillId="0" borderId="2" xfId="0" applyNumberFormat="1" applyFont="1" applyFill="1" applyBorder="1" applyAlignment="1" applyProtection="1">
      <alignment horizontal="center" wrapText="1"/>
      <protection locked="0"/>
    </xf>
    <xf numFmtId="166" fontId="1" fillId="5" borderId="14" xfId="0" applyNumberFormat="1" applyFont="1" applyFill="1" applyBorder="1" applyProtection="1"/>
    <xf numFmtId="165" fontId="1" fillId="7" borderId="14" xfId="0" applyNumberFormat="1" applyFont="1" applyFill="1" applyBorder="1" applyProtection="1"/>
    <xf numFmtId="166" fontId="1" fillId="6" borderId="14" xfId="0" applyNumberFormat="1" applyFont="1" applyFill="1" applyBorder="1" applyProtection="1"/>
    <xf numFmtId="15" fontId="0" fillId="0" borderId="2" xfId="0" applyNumberFormat="1" applyBorder="1" applyAlignment="1" applyProtection="1">
      <alignment horizontal="left"/>
      <protection locked="0"/>
    </xf>
    <xf numFmtId="0" fontId="0" fillId="0" borderId="2" xfId="0" applyBorder="1" applyAlignment="1" applyProtection="1">
      <alignment horizontal="left"/>
      <protection locked="0"/>
    </xf>
    <xf numFmtId="0" fontId="1" fillId="4" borderId="4" xfId="0" applyFont="1" applyFill="1" applyBorder="1" applyAlignment="1" applyProtection="1">
      <alignment horizontal="center" wrapText="1"/>
      <protection locked="0"/>
    </xf>
    <xf numFmtId="165" fontId="0" fillId="0" borderId="4" xfId="0" applyNumberFormat="1" applyBorder="1" applyProtection="1">
      <protection locked="0"/>
    </xf>
    <xf numFmtId="166" fontId="1" fillId="6" borderId="2" xfId="0" applyNumberFormat="1" applyFont="1" applyFill="1" applyBorder="1" applyProtection="1">
      <protection locked="0"/>
    </xf>
    <xf numFmtId="49" fontId="0" fillId="0" borderId="2" xfId="0" applyNumberFormat="1" applyBorder="1" applyAlignment="1" applyProtection="1">
      <alignment horizontal="right"/>
      <protection locked="0"/>
    </xf>
    <xf numFmtId="165" fontId="0" fillId="3" borderId="2" xfId="0" applyNumberFormat="1" applyFill="1" applyBorder="1" applyProtection="1"/>
    <xf numFmtId="16" fontId="0" fillId="0" borderId="2" xfId="0" applyNumberFormat="1" applyBorder="1" applyProtection="1">
      <protection locked="0"/>
    </xf>
    <xf numFmtId="49" fontId="3" fillId="0" borderId="2" xfId="0" applyNumberFormat="1" applyFont="1" applyBorder="1" applyProtection="1">
      <protection locked="0"/>
    </xf>
    <xf numFmtId="0" fontId="12" fillId="0" borderId="0" xfId="0" applyFont="1" applyAlignment="1">
      <alignment vertical="top" wrapText="1"/>
    </xf>
    <xf numFmtId="0" fontId="1" fillId="0" borderId="0" xfId="0" applyFont="1" applyBorder="1" applyAlignment="1">
      <alignment horizontal="center"/>
    </xf>
    <xf numFmtId="0" fontId="2" fillId="0" borderId="0" xfId="0" applyFont="1"/>
    <xf numFmtId="0" fontId="12" fillId="0" borderId="0" xfId="0" applyFont="1" applyAlignment="1">
      <alignment vertical="top" wrapText="1"/>
    </xf>
    <xf numFmtId="0" fontId="0" fillId="0" borderId="0" xfId="0" applyAlignment="1">
      <alignment horizontal="right"/>
    </xf>
    <xf numFmtId="0" fontId="1" fillId="0" borderId="0" xfId="0" applyFont="1" applyAlignment="1">
      <alignment horizontal="right"/>
    </xf>
    <xf numFmtId="0" fontId="0" fillId="0" borderId="20" xfId="0" applyBorder="1" applyAlignment="1">
      <alignment horizontal="right"/>
    </xf>
    <xf numFmtId="0" fontId="1" fillId="0" borderId="0" xfId="0" applyFont="1" applyBorder="1" applyAlignment="1">
      <alignment horizontal="right"/>
    </xf>
    <xf numFmtId="0" fontId="0" fillId="0" borderId="23" xfId="0" applyBorder="1"/>
    <xf numFmtId="0" fontId="2" fillId="0" borderId="0" xfId="0" applyFont="1" applyBorder="1"/>
    <xf numFmtId="0" fontId="2" fillId="0" borderId="1" xfId="0" applyFont="1" applyBorder="1"/>
    <xf numFmtId="0" fontId="2" fillId="0" borderId="4" xfId="0" applyFont="1" applyBorder="1" applyAlignment="1">
      <alignment horizontal="right"/>
    </xf>
    <xf numFmtId="166" fontId="1" fillId="0" borderId="0" xfId="0" applyNumberFormat="1" applyFont="1" applyProtection="1"/>
    <xf numFmtId="166" fontId="1" fillId="6" borderId="22" xfId="0" applyNumberFormat="1" applyFont="1" applyFill="1" applyBorder="1" applyProtection="1">
      <protection locked="0"/>
    </xf>
    <xf numFmtId="0" fontId="0" fillId="0" borderId="23" xfId="0" applyFill="1" applyBorder="1"/>
    <xf numFmtId="167" fontId="0" fillId="0" borderId="0" xfId="0" applyNumberFormat="1" applyProtection="1">
      <protection locked="0"/>
    </xf>
    <xf numFmtId="0" fontId="0" fillId="0" borderId="21" xfId="0" applyBorder="1"/>
    <xf numFmtId="166" fontId="0" fillId="0" borderId="22" xfId="0" applyNumberFormat="1" applyBorder="1"/>
    <xf numFmtId="166" fontId="0" fillId="0" borderId="4" xfId="0" applyNumberFormat="1" applyBorder="1"/>
    <xf numFmtId="0" fontId="0" fillId="0" borderId="2" xfId="0" applyBorder="1" applyAlignment="1" applyProtection="1">
      <protection locked="0"/>
    </xf>
    <xf numFmtId="0" fontId="3" fillId="0" borderId="2" xfId="0" applyFont="1" applyBorder="1" applyAlignment="1" applyProtection="1">
      <protection locked="0"/>
    </xf>
    <xf numFmtId="0" fontId="2" fillId="0" borderId="0" xfId="0" applyFont="1" applyAlignment="1">
      <alignment horizontal="left"/>
    </xf>
    <xf numFmtId="0" fontId="2" fillId="0" borderId="0" xfId="0" applyFont="1" applyAlignment="1">
      <alignment horizontal="right"/>
    </xf>
    <xf numFmtId="0" fontId="2" fillId="0" borderId="0" xfId="0" applyFont="1" applyFill="1" applyBorder="1" applyAlignment="1" applyProtection="1">
      <alignment horizontal="right"/>
    </xf>
    <xf numFmtId="165" fontId="1" fillId="0" borderId="0" xfId="0" applyNumberFormat="1" applyFont="1" applyFill="1" applyBorder="1"/>
    <xf numFmtId="166" fontId="1" fillId="0" borderId="0" xfId="0" applyNumberFormat="1" applyFont="1" applyFill="1" applyBorder="1" applyProtection="1"/>
    <xf numFmtId="165" fontId="0" fillId="9" borderId="2" xfId="0" applyNumberFormat="1" applyFill="1" applyBorder="1"/>
    <xf numFmtId="165" fontId="1" fillId="9" borderId="2" xfId="0" applyNumberFormat="1" applyFont="1" applyFill="1" applyBorder="1"/>
    <xf numFmtId="0" fontId="0" fillId="0" borderId="2" xfId="0" applyBorder="1" applyAlignment="1" applyProtection="1">
      <protection locked="0"/>
    </xf>
    <xf numFmtId="0" fontId="0" fillId="0" borderId="14" xfId="0" applyBorder="1" applyAlignment="1" applyProtection="1">
      <protection locked="0"/>
    </xf>
    <xf numFmtId="0" fontId="1" fillId="2" borderId="2" xfId="0" applyFont="1" applyFill="1" applyBorder="1" applyAlignment="1">
      <alignment horizontal="center"/>
    </xf>
    <xf numFmtId="0" fontId="3" fillId="0" borderId="2" xfId="0" applyFont="1" applyBorder="1" applyAlignment="1" applyProtection="1">
      <protection locked="0"/>
    </xf>
    <xf numFmtId="0" fontId="2" fillId="0" borderId="0" xfId="0" applyFont="1" applyAlignment="1">
      <alignment horizontal="left"/>
    </xf>
    <xf numFmtId="0" fontId="17" fillId="0" borderId="0" xfId="0" applyFont="1" applyAlignment="1">
      <alignment horizontal="right"/>
    </xf>
    <xf numFmtId="166" fontId="18" fillId="0" borderId="0" xfId="0" applyNumberFormat="1" applyFont="1" applyProtection="1"/>
    <xf numFmtId="166" fontId="18" fillId="0" borderId="21" xfId="0" applyNumberFormat="1" applyFont="1" applyBorder="1" applyProtection="1"/>
    <xf numFmtId="0" fontId="0" fillId="0" borderId="2" xfId="0" applyBorder="1" applyAlignment="1" applyProtection="1">
      <protection locked="0"/>
    </xf>
    <xf numFmtId="0" fontId="1" fillId="4" borderId="12" xfId="0" applyFont="1" applyFill="1" applyBorder="1" applyAlignment="1">
      <alignment horizontal="center"/>
    </xf>
    <xf numFmtId="0" fontId="0" fillId="4" borderId="1" xfId="0"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2" xfId="0" applyFont="1" applyFill="1" applyBorder="1" applyAlignment="1">
      <alignment horizontal="center"/>
    </xf>
    <xf numFmtId="0" fontId="3" fillId="0" borderId="2" xfId="0" applyFont="1" applyBorder="1" applyAlignment="1" applyProtection="1">
      <protection locked="0"/>
    </xf>
    <xf numFmtId="0" fontId="2" fillId="0" borderId="0" xfId="0" applyFont="1" applyProtection="1">
      <protection locked="0"/>
    </xf>
    <xf numFmtId="0" fontId="1" fillId="0" borderId="0" xfId="0" applyFont="1" applyBorder="1" applyAlignment="1">
      <alignment horizontal="center"/>
    </xf>
    <xf numFmtId="0" fontId="1" fillId="4" borderId="2" xfId="0" applyFont="1" applyFill="1" applyBorder="1" applyAlignment="1">
      <alignment horizontal="left"/>
    </xf>
    <xf numFmtId="0" fontId="0" fillId="4" borderId="4"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0" fillId="2" borderId="4"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2" fillId="5" borderId="2" xfId="0" applyFont="1" applyFill="1" applyBorder="1" applyAlignment="1" applyProtection="1">
      <alignment horizontal="right"/>
    </xf>
    <xf numFmtId="0" fontId="2" fillId="7" borderId="2" xfId="0" applyFont="1" applyFill="1" applyBorder="1" applyAlignment="1" applyProtection="1">
      <alignment horizontal="right"/>
    </xf>
    <xf numFmtId="0" fontId="2" fillId="6" borderId="2" xfId="0" applyFont="1" applyFill="1" applyBorder="1" applyAlignment="1" applyProtection="1">
      <alignment horizontal="right"/>
    </xf>
    <xf numFmtId="0" fontId="2" fillId="9" borderId="4" xfId="0" applyFont="1" applyFill="1" applyBorder="1" applyAlignment="1" applyProtection="1">
      <alignment horizontal="right"/>
    </xf>
    <xf numFmtId="0" fontId="2" fillId="9" borderId="13" xfId="0" applyFont="1" applyFill="1" applyBorder="1" applyAlignment="1" applyProtection="1">
      <alignment horizontal="right"/>
    </xf>
    <xf numFmtId="0" fontId="3" fillId="0" borderId="4" xfId="0" applyFont="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3" fillId="0" borderId="23" xfId="0" applyFont="1" applyBorder="1" applyAlignment="1">
      <alignment vertical="center"/>
    </xf>
    <xf numFmtId="0" fontId="3" fillId="0" borderId="0" xfId="0" applyFont="1" applyBorder="1" applyAlignment="1">
      <alignment vertical="center"/>
    </xf>
    <xf numFmtId="0" fontId="1" fillId="0" borderId="0" xfId="0" applyFont="1"/>
    <xf numFmtId="0" fontId="3" fillId="0" borderId="13" xfId="0" applyFont="1" applyBorder="1" applyAlignment="1">
      <alignment horizontal="left"/>
    </xf>
    <xf numFmtId="0" fontId="3" fillId="0" borderId="14" xfId="0" applyFont="1" applyBorder="1" applyAlignment="1">
      <alignment horizontal="left"/>
    </xf>
    <xf numFmtId="0" fontId="2" fillId="0" borderId="0" xfId="0" applyFont="1" applyAlignment="1"/>
    <xf numFmtId="49" fontId="1" fillId="6" borderId="2" xfId="0" applyNumberFormat="1" applyFont="1" applyFill="1" applyBorder="1" applyAlignment="1">
      <alignment horizontal="right"/>
    </xf>
    <xf numFmtId="49" fontId="1" fillId="0" borderId="2" xfId="0" applyNumberFormat="1" applyFont="1" applyBorder="1" applyAlignment="1">
      <alignment horizontal="right"/>
    </xf>
    <xf numFmtId="0" fontId="3" fillId="2" borderId="4" xfId="0" applyFont="1" applyFill="1" applyBorder="1" applyAlignment="1">
      <alignment horizontal="center"/>
    </xf>
    <xf numFmtId="0" fontId="1" fillId="4" borderId="12" xfId="0" applyFont="1" applyFill="1" applyBorder="1" applyAlignment="1">
      <alignment horizontal="left"/>
    </xf>
    <xf numFmtId="0" fontId="1" fillId="4" borderId="1" xfId="0" applyFont="1" applyFill="1" applyBorder="1" applyAlignment="1">
      <alignment horizontal="left"/>
    </xf>
    <xf numFmtId="0" fontId="1" fillId="0" borderId="1" xfId="0" applyFont="1" applyBorder="1" applyAlignment="1">
      <alignment horizontal="left"/>
    </xf>
    <xf numFmtId="0" fontId="1" fillId="8" borderId="2" xfId="0" applyFont="1" applyFill="1" applyBorder="1"/>
    <xf numFmtId="0" fontId="1" fillId="0" borderId="2" xfId="0" applyFont="1" applyBorder="1"/>
    <xf numFmtId="0" fontId="1" fillId="6" borderId="2" xfId="0" applyFont="1" applyFill="1" applyBorder="1"/>
    <xf numFmtId="0" fontId="13" fillId="0" borderId="0" xfId="0" applyFont="1" applyAlignment="1">
      <alignment horizontal="left" vertical="top" wrapText="1"/>
    </xf>
    <xf numFmtId="0" fontId="12" fillId="0" borderId="0" xfId="0" applyFont="1" applyAlignment="1">
      <alignment horizontal="left" vertical="top" wrapText="1"/>
    </xf>
    <xf numFmtId="0" fontId="5" fillId="2" borderId="10" xfId="0" applyFont="1" applyFill="1" applyBorder="1" applyAlignment="1">
      <alignment horizontal="center" wrapText="1"/>
    </xf>
    <xf numFmtId="0" fontId="5" fillId="2" borderId="11" xfId="0" applyFont="1" applyFill="1" applyBorder="1" applyAlignment="1">
      <alignment horizontal="center" wrapText="1"/>
    </xf>
    <xf numFmtId="0" fontId="6" fillId="0" borderId="10" xfId="0" applyFont="1" applyBorder="1"/>
    <xf numFmtId="0" fontId="6" fillId="0" borderId="11" xfId="0" applyFont="1" applyBorder="1"/>
    <xf numFmtId="0" fontId="6" fillId="0" borderId="10" xfId="0" applyFont="1" applyBorder="1" applyAlignment="1">
      <alignment horizontal="right"/>
    </xf>
    <xf numFmtId="0" fontId="6" fillId="0" borderId="11" xfId="0" applyFont="1" applyBorder="1" applyAlignment="1">
      <alignment horizontal="right"/>
    </xf>
    <xf numFmtId="0" fontId="8" fillId="0" borderId="0" xfId="0" applyFont="1" applyAlignment="1">
      <alignment vertical="top" wrapText="1"/>
    </xf>
    <xf numFmtId="0" fontId="0" fillId="0" borderId="11" xfId="0" applyBorder="1" applyAlignment="1">
      <alignment wrapText="1"/>
    </xf>
    <xf numFmtId="0" fontId="3" fillId="0" borderId="10" xfId="0" applyFont="1" applyBorder="1"/>
    <xf numFmtId="0" fontId="3" fillId="0" borderId="11" xfId="0" applyFont="1" applyBorder="1"/>
    <xf numFmtId="0" fontId="5" fillId="0" borderId="16" xfId="0" applyFont="1" applyBorder="1" applyAlignment="1">
      <alignment horizontal="center"/>
    </xf>
    <xf numFmtId="0" fontId="5" fillId="0" borderId="15" xfId="0" applyFont="1" applyBorder="1" applyAlignment="1">
      <alignment horizontal="center"/>
    </xf>
    <xf numFmtId="0" fontId="5" fillId="0" borderId="17" xfId="0" applyFont="1" applyBorder="1" applyAlignment="1">
      <alignment horizontal="center"/>
    </xf>
    <xf numFmtId="0" fontId="0" fillId="0" borderId="0" xfId="0" applyAlignment="1"/>
    <xf numFmtId="0" fontId="3" fillId="0" borderId="10"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5" fillId="0" borderId="10"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8" fillId="0" borderId="0" xfId="0" applyFont="1" applyAlignment="1"/>
    <xf numFmtId="0" fontId="6" fillId="0" borderId="10" xfId="0" applyFont="1" applyBorder="1" applyAlignment="1"/>
    <xf numFmtId="0" fontId="0" fillId="0" borderId="11" xfId="0" applyBorder="1" applyAlignment="1"/>
    <xf numFmtId="0" fontId="0" fillId="0" borderId="0" xfId="0" applyAlignment="1">
      <alignment vertical="top" wrapText="1"/>
    </xf>
    <xf numFmtId="0" fontId="6" fillId="0" borderId="15" xfId="0" applyFont="1" applyBorder="1"/>
    <xf numFmtId="0" fontId="5" fillId="0" borderId="10" xfId="0" applyFont="1" applyBorder="1" applyAlignment="1">
      <alignment horizontal="center" vertical="top"/>
    </xf>
    <xf numFmtId="0" fontId="5" fillId="0" borderId="18" xfId="0" applyFont="1" applyBorder="1" applyAlignment="1">
      <alignment horizontal="center" vertical="top"/>
    </xf>
    <xf numFmtId="0" fontId="5" fillId="0" borderId="19" xfId="0" applyFont="1" applyBorder="1" applyAlignment="1">
      <alignment horizontal="center" vertical="top"/>
    </xf>
    <xf numFmtId="0" fontId="5" fillId="0" borderId="16" xfId="0" applyFont="1" applyBorder="1" applyAlignment="1">
      <alignment horizontal="center" vertical="top"/>
    </xf>
    <xf numFmtId="0" fontId="5" fillId="0" borderId="15" xfId="0" applyFont="1" applyBorder="1" applyAlignment="1">
      <alignment horizontal="center" vertical="top"/>
    </xf>
    <xf numFmtId="0" fontId="5" fillId="0" borderId="17" xfId="0" applyFont="1" applyBorder="1" applyAlignment="1">
      <alignment horizontal="center" vertical="top"/>
    </xf>
    <xf numFmtId="0" fontId="5" fillId="2" borderId="10" xfId="0" applyFont="1" applyFill="1" applyBorder="1" applyAlignment="1">
      <alignment horizontal="center"/>
    </xf>
    <xf numFmtId="0" fontId="5" fillId="2" borderId="11" xfId="0" applyFont="1" applyFill="1" applyBorder="1" applyAlignment="1">
      <alignment horizontal="center"/>
    </xf>
    <xf numFmtId="0" fontId="12" fillId="0" borderId="0" xfId="0" applyFont="1" applyAlignment="1">
      <alignment vertical="top" wrapText="1"/>
    </xf>
    <xf numFmtId="0" fontId="8" fillId="0" borderId="0" xfId="0" applyFont="1" applyAlignment="1">
      <alignment vertical="top"/>
    </xf>
    <xf numFmtId="0" fontId="0" fillId="0" borderId="0" xfId="0" applyAlignment="1">
      <alignment vertical="top"/>
    </xf>
    <xf numFmtId="0" fontId="9" fillId="0" borderId="0" xfId="0" applyFont="1" applyAlignment="1">
      <alignment vertical="top" wrapText="1"/>
    </xf>
    <xf numFmtId="0" fontId="9" fillId="0" borderId="0" xfId="0" applyFont="1" applyAlignment="1"/>
    <xf numFmtId="0" fontId="2" fillId="0" borderId="0" xfId="0" applyFont="1" applyFill="1" applyBorder="1" applyAlignment="1" applyProtection="1"/>
    <xf numFmtId="165" fontId="1" fillId="0" borderId="0" xfId="0" applyNumberFormat="1" applyFont="1" applyFill="1" applyBorder="1" applyProtection="1"/>
    <xf numFmtId="0" fontId="0" fillId="2" borderId="4" xfId="0" applyFill="1" applyBorder="1" applyAlignment="1" applyProtection="1">
      <alignment horizontal="center"/>
    </xf>
    <xf numFmtId="0" fontId="0" fillId="2" borderId="13" xfId="0" applyFill="1" applyBorder="1" applyAlignment="1" applyProtection="1">
      <alignment horizontal="center"/>
    </xf>
    <xf numFmtId="0" fontId="0" fillId="2" borderId="14" xfId="0" applyFill="1" applyBorder="1" applyAlignment="1" applyProtection="1">
      <alignment horizontal="center"/>
    </xf>
    <xf numFmtId="0" fontId="0" fillId="9" borderId="2" xfId="0" applyFill="1" applyBorder="1" applyProtection="1"/>
    <xf numFmtId="0" fontId="0" fillId="4" borderId="4" xfId="0" applyFill="1" applyBorder="1" applyAlignment="1" applyProtection="1">
      <alignment horizontal="center"/>
    </xf>
    <xf numFmtId="0" fontId="0" fillId="4" borderId="13" xfId="0" applyFill="1" applyBorder="1" applyAlignment="1" applyProtection="1">
      <alignment horizontal="center"/>
    </xf>
    <xf numFmtId="0" fontId="0" fillId="4" borderId="14" xfId="0" applyFill="1" applyBorder="1" applyAlignment="1" applyProtection="1">
      <alignment horizontal="center"/>
    </xf>
    <xf numFmtId="0" fontId="0" fillId="0" borderId="0" xfId="0" applyProtection="1"/>
    <xf numFmtId="0" fontId="1" fillId="9" borderId="2" xfId="0" applyFont="1" applyFill="1" applyBorder="1" applyAlignment="1" applyProtection="1">
      <alignment horizontal="center" wrapText="1"/>
    </xf>
    <xf numFmtId="0" fontId="1" fillId="0" borderId="0" xfId="0" applyFont="1" applyFill="1" applyBorder="1" applyAlignment="1" applyProtection="1">
      <alignment horizontal="center" wrapText="1"/>
      <protection locked="0"/>
    </xf>
    <xf numFmtId="0" fontId="0" fillId="0" borderId="0" xfId="0" applyBorder="1" applyProtection="1">
      <protection locked="0"/>
    </xf>
    <xf numFmtId="0" fontId="0" fillId="0" borderId="0" xfId="0" applyProtection="1">
      <protection locked="0"/>
    </xf>
    <xf numFmtId="165" fontId="1" fillId="9" borderId="2" xfId="0" applyNumberFormat="1" applyFont="1" applyFill="1" applyBorder="1" applyAlignment="1" applyProtection="1">
      <alignment horizontal="center"/>
    </xf>
    <xf numFmtId="0" fontId="2" fillId="9" borderId="4" xfId="0" applyFont="1" applyFill="1" applyBorder="1" applyAlignment="1" applyProtection="1">
      <alignment horizontal="center"/>
    </xf>
    <xf numFmtId="0" fontId="2" fillId="9" borderId="13" xfId="0" applyFont="1" applyFill="1" applyBorder="1" applyAlignment="1" applyProtection="1">
      <alignment horizontal="center"/>
    </xf>
    <xf numFmtId="0" fontId="2" fillId="9" borderId="14" xfId="0" applyFont="1" applyFill="1" applyBorder="1" applyAlignment="1" applyProtection="1">
      <alignment horizontal="center"/>
    </xf>
    <xf numFmtId="0" fontId="1" fillId="2" borderId="2" xfId="0" applyFont="1" applyFill="1" applyBorder="1" applyAlignment="1" applyProtection="1">
      <alignment horizontal="center"/>
    </xf>
    <xf numFmtId="0" fontId="1" fillId="2" borderId="2" xfId="0" applyFont="1" applyFill="1" applyBorder="1" applyAlignment="1" applyProtection="1">
      <alignment horizontal="center" wrapText="1"/>
    </xf>
    <xf numFmtId="0" fontId="1" fillId="2" borderId="2" xfId="0" applyFont="1" applyFill="1" applyBorder="1" applyAlignment="1">
      <alignment horizontal="center" wrapText="1"/>
    </xf>
    <xf numFmtId="0" fontId="3" fillId="0" borderId="4" xfId="0" applyFont="1" applyBorder="1" applyAlignment="1" applyProtection="1">
      <alignment horizontal="left"/>
      <protection locked="0"/>
    </xf>
    <xf numFmtId="0" fontId="3" fillId="0" borderId="14" xfId="0" applyFont="1" applyBorder="1" applyAlignment="1" applyProtection="1">
      <alignment horizontal="left"/>
      <protection locked="0"/>
    </xf>
    <xf numFmtId="0" fontId="19" fillId="0" borderId="0" xfId="1" applyFill="1" applyBorder="1" applyAlignment="1" applyProtection="1">
      <alignment horizontal="right"/>
    </xf>
    <xf numFmtId="0" fontId="19" fillId="0" borderId="0" xfId="1" applyAlignment="1">
      <alignment horizontal="right"/>
    </xf>
    <xf numFmtId="0" fontId="19" fillId="0" borderId="0" xfId="1" applyAlignment="1">
      <alignment horizontal="center"/>
    </xf>
    <xf numFmtId="0" fontId="23" fillId="0" borderId="0" xfId="1" applyFont="1" applyAlignment="1">
      <alignment horizontal="right"/>
    </xf>
    <xf numFmtId="0" fontId="20" fillId="0" borderId="24" xfId="2" applyAlignment="1">
      <alignment horizontal="center"/>
    </xf>
    <xf numFmtId="0" fontId="20" fillId="0" borderId="24" xfId="2"/>
    <xf numFmtId="0" fontId="3" fillId="0" borderId="14" xfId="0" applyFont="1" applyBorder="1" applyAlignment="1" applyProtection="1">
      <protection locked="0"/>
    </xf>
    <xf numFmtId="0" fontId="19" fillId="0" borderId="0" xfId="1"/>
    <xf numFmtId="0" fontId="23" fillId="0" borderId="4" xfId="1" applyFont="1" applyBorder="1" applyAlignment="1">
      <alignment horizontal="center"/>
    </xf>
    <xf numFmtId="0" fontId="23" fillId="0" borderId="13" xfId="1" applyFont="1" applyBorder="1" applyAlignment="1">
      <alignment horizontal="center"/>
    </xf>
    <xf numFmtId="0" fontId="19" fillId="0" borderId="0" xfId="1" applyAlignment="1">
      <alignment horizontal="left"/>
    </xf>
    <xf numFmtId="0" fontId="19" fillId="0" borderId="4" xfId="1" applyBorder="1" applyAlignment="1">
      <alignment horizontal="left"/>
    </xf>
    <xf numFmtId="0" fontId="19" fillId="0" borderId="13" xfId="1" applyBorder="1" applyAlignment="1">
      <alignment horizontal="left"/>
    </xf>
    <xf numFmtId="0" fontId="19" fillId="0" borderId="14" xfId="1" applyBorder="1" applyAlignment="1">
      <alignment horizontal="left"/>
    </xf>
    <xf numFmtId="49" fontId="19" fillId="0" borderId="0" xfId="1" applyNumberFormat="1" applyBorder="1" applyAlignment="1">
      <alignment horizontal="center"/>
    </xf>
    <xf numFmtId="0" fontId="19" fillId="0" borderId="0" xfId="1" applyBorder="1" applyAlignment="1">
      <alignment horizontal="center"/>
    </xf>
    <xf numFmtId="0" fontId="19" fillId="0" borderId="0" xfId="1" applyProtection="1"/>
    <xf numFmtId="0" fontId="19" fillId="0" borderId="0" xfId="1" applyAlignment="1" applyProtection="1">
      <protection locked="0"/>
    </xf>
    <xf numFmtId="49" fontId="19" fillId="0" borderId="4" xfId="1" applyNumberFormat="1" applyFill="1" applyBorder="1" applyAlignment="1" applyProtection="1">
      <alignment horizontal="center"/>
      <protection locked="0"/>
    </xf>
    <xf numFmtId="49" fontId="19" fillId="0" borderId="13" xfId="1" applyNumberFormat="1" applyFill="1" applyBorder="1" applyAlignment="1" applyProtection="1">
      <alignment horizontal="center"/>
      <protection locked="0"/>
    </xf>
    <xf numFmtId="0" fontId="19" fillId="0" borderId="0" xfId="1" applyAlignment="1"/>
    <xf numFmtId="0" fontId="22" fillId="0" borderId="0" xfId="1" applyFont="1" applyProtection="1">
      <protection locked="0"/>
    </xf>
  </cellXfs>
  <cellStyles count="3">
    <cellStyle name="Heading 1" xfId="2" builtinId="16"/>
    <cellStyle name="Normal" xfId="0" builtinId="0"/>
    <cellStyle name="Title" xfId="1" builtinId="1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
  <sheetViews>
    <sheetView workbookViewId="0">
      <selection sqref="A1:H1"/>
    </sheetView>
  </sheetViews>
  <sheetFormatPr defaultRowHeight="12.75" x14ac:dyDescent="0.2"/>
  <cols>
    <col min="1" max="1" width="10.140625" bestFit="1" customWidth="1"/>
    <col min="2" max="2" width="20" customWidth="1"/>
    <col min="3" max="3" width="21.7109375" customWidth="1"/>
    <col min="4" max="4" width="10.85546875" style="90" bestFit="1" customWidth="1"/>
    <col min="5" max="5" width="12.7109375" customWidth="1"/>
    <col min="6" max="6" width="10.140625" bestFit="1" customWidth="1"/>
    <col min="8" max="8" width="12.42578125" customWidth="1"/>
    <col min="9" max="17" width="13.7109375" customWidth="1"/>
    <col min="18" max="18" width="12.42578125" customWidth="1"/>
  </cols>
  <sheetData>
    <row r="1" spans="1:18" ht="22.5" x14ac:dyDescent="0.3">
      <c r="A1" s="281"/>
      <c r="B1" s="281"/>
      <c r="C1" s="281"/>
      <c r="D1" s="281"/>
      <c r="E1" s="281"/>
      <c r="F1" s="281"/>
      <c r="G1" s="281"/>
      <c r="H1" s="281"/>
    </row>
    <row r="3" spans="1:18" ht="22.5" x14ac:dyDescent="0.3">
      <c r="A3" s="265" t="s">
        <v>145</v>
      </c>
      <c r="B3" s="265"/>
      <c r="C3" s="265"/>
      <c r="D3" s="265"/>
      <c r="E3" s="265"/>
      <c r="F3" s="282"/>
      <c r="G3" s="283"/>
      <c r="H3" s="283"/>
      <c r="I3" s="283"/>
      <c r="J3" s="283"/>
      <c r="K3" s="136"/>
    </row>
    <row r="4" spans="1:18" ht="15.75" x14ac:dyDescent="0.25">
      <c r="A4" s="124"/>
      <c r="B4" s="124"/>
      <c r="C4" s="124"/>
      <c r="D4" s="124"/>
      <c r="E4" s="124"/>
      <c r="F4" s="131"/>
      <c r="G4" s="131"/>
      <c r="H4" s="131"/>
      <c r="I4" s="131"/>
      <c r="J4" s="131"/>
      <c r="K4" s="6"/>
    </row>
    <row r="5" spans="1:18" x14ac:dyDescent="0.2">
      <c r="A5" s="162" t="s">
        <v>141</v>
      </c>
      <c r="B5" s="163"/>
      <c r="C5" s="163"/>
      <c r="D5" s="164"/>
      <c r="E5" s="16"/>
      <c r="F5" s="159" t="s">
        <v>144</v>
      </c>
      <c r="G5" s="160"/>
      <c r="H5" s="160"/>
      <c r="I5" s="160"/>
      <c r="J5" s="160"/>
      <c r="K5" s="160"/>
      <c r="L5" s="160"/>
      <c r="M5" s="160"/>
      <c r="N5" s="160"/>
      <c r="O5" s="160"/>
      <c r="P5" s="160"/>
      <c r="Q5" s="160"/>
      <c r="R5" s="161"/>
    </row>
    <row r="6" spans="1:18" ht="25.5" x14ac:dyDescent="0.2">
      <c r="A6" s="8" t="s">
        <v>1</v>
      </c>
      <c r="B6" s="152" t="s">
        <v>2</v>
      </c>
      <c r="C6" s="152" t="s">
        <v>148</v>
      </c>
      <c r="D6" s="91" t="s">
        <v>57</v>
      </c>
      <c r="E6" s="11" t="s">
        <v>3</v>
      </c>
      <c r="F6" s="104" t="s">
        <v>4</v>
      </c>
      <c r="G6" s="105" t="s">
        <v>97</v>
      </c>
      <c r="H6" s="105" t="s">
        <v>98</v>
      </c>
      <c r="I6" s="104" t="s">
        <v>61</v>
      </c>
      <c r="J6" s="104" t="s">
        <v>99</v>
      </c>
      <c r="K6" s="104" t="s">
        <v>126</v>
      </c>
      <c r="L6" s="104" t="s">
        <v>73</v>
      </c>
      <c r="M6" s="104" t="s">
        <v>74</v>
      </c>
      <c r="N6" s="104" t="s">
        <v>75</v>
      </c>
      <c r="O6" s="104" t="s">
        <v>76</v>
      </c>
      <c r="P6" s="104" t="s">
        <v>77</v>
      </c>
      <c r="Q6" s="104" t="s">
        <v>78</v>
      </c>
      <c r="R6" s="104" t="s">
        <v>79</v>
      </c>
    </row>
    <row r="7" spans="1:18" x14ac:dyDescent="0.2">
      <c r="A7" s="100"/>
      <c r="B7" s="153"/>
      <c r="C7" s="150"/>
      <c r="D7" s="101"/>
      <c r="E7" s="12">
        <f t="shared" ref="E7:E22" si="0">SUM(F7:R7)</f>
        <v>0</v>
      </c>
      <c r="F7" s="106"/>
      <c r="G7" s="106"/>
      <c r="H7" s="106"/>
      <c r="I7" s="106"/>
      <c r="J7" s="106"/>
      <c r="K7" s="106"/>
      <c r="L7" s="106"/>
      <c r="M7" s="106"/>
      <c r="N7" s="106"/>
      <c r="O7" s="106"/>
      <c r="P7" s="106"/>
      <c r="Q7" s="106"/>
      <c r="R7" s="106"/>
    </row>
    <row r="8" spans="1:18" x14ac:dyDescent="0.2">
      <c r="A8" s="100"/>
      <c r="B8" s="153"/>
      <c r="C8" s="150"/>
      <c r="D8" s="101"/>
      <c r="E8" s="12">
        <f t="shared" si="0"/>
        <v>0</v>
      </c>
      <c r="F8" s="106"/>
      <c r="G8" s="106"/>
      <c r="H8" s="106"/>
      <c r="I8" s="106"/>
      <c r="J8" s="106"/>
      <c r="K8" s="106"/>
      <c r="L8" s="106"/>
      <c r="M8" s="106"/>
      <c r="N8" s="106"/>
      <c r="O8" s="106"/>
      <c r="P8" s="106"/>
      <c r="Q8" s="106"/>
      <c r="R8" s="106"/>
    </row>
    <row r="9" spans="1:18" x14ac:dyDescent="0.2">
      <c r="A9" s="100"/>
      <c r="B9" s="150"/>
      <c r="C9" s="150"/>
      <c r="D9" s="102"/>
      <c r="E9" s="12">
        <f t="shared" si="0"/>
        <v>0</v>
      </c>
      <c r="F9" s="106"/>
      <c r="G9" s="106"/>
      <c r="H9" s="106"/>
      <c r="I9" s="106"/>
      <c r="J9" s="106"/>
      <c r="K9" s="106"/>
      <c r="L9" s="106"/>
      <c r="M9" s="106"/>
      <c r="N9" s="106"/>
      <c r="O9" s="106"/>
      <c r="P9" s="106"/>
      <c r="Q9" s="106"/>
      <c r="R9" s="106"/>
    </row>
    <row r="10" spans="1:18" x14ac:dyDescent="0.2">
      <c r="A10" s="100"/>
      <c r="B10" s="150"/>
      <c r="C10" s="150"/>
      <c r="D10" s="102"/>
      <c r="E10" s="12">
        <f t="shared" si="0"/>
        <v>0</v>
      </c>
      <c r="F10" s="106"/>
      <c r="G10" s="106"/>
      <c r="H10" s="106"/>
      <c r="I10" s="106"/>
      <c r="J10" s="106"/>
      <c r="K10" s="106"/>
      <c r="L10" s="106"/>
      <c r="M10" s="106"/>
      <c r="N10" s="106"/>
      <c r="O10" s="106"/>
      <c r="P10" s="106"/>
      <c r="Q10" s="106"/>
      <c r="R10" s="106"/>
    </row>
    <row r="11" spans="1:18" x14ac:dyDescent="0.2">
      <c r="A11" s="100"/>
      <c r="B11" s="150"/>
      <c r="C11" s="150"/>
      <c r="D11" s="102"/>
      <c r="E11" s="12">
        <f t="shared" si="0"/>
        <v>0</v>
      </c>
      <c r="F11" s="106"/>
      <c r="G11" s="106"/>
      <c r="H11" s="106"/>
      <c r="I11" s="106"/>
      <c r="J11" s="106"/>
      <c r="K11" s="106"/>
      <c r="L11" s="106"/>
      <c r="M11" s="106"/>
      <c r="N11" s="106"/>
      <c r="O11" s="106"/>
      <c r="P11" s="106"/>
      <c r="Q11" s="106"/>
      <c r="R11" s="106"/>
    </row>
    <row r="12" spans="1:18" x14ac:dyDescent="0.2">
      <c r="A12" s="100"/>
      <c r="B12" s="150"/>
      <c r="C12" s="150"/>
      <c r="D12" s="102"/>
      <c r="E12" s="12">
        <f t="shared" si="0"/>
        <v>0</v>
      </c>
      <c r="F12" s="106"/>
      <c r="G12" s="106"/>
      <c r="H12" s="106"/>
      <c r="I12" s="106"/>
      <c r="J12" s="106"/>
      <c r="K12" s="106"/>
      <c r="L12" s="106"/>
      <c r="M12" s="106"/>
      <c r="N12" s="106"/>
      <c r="O12" s="106"/>
      <c r="P12" s="106"/>
      <c r="Q12" s="106"/>
      <c r="R12" s="106"/>
    </row>
    <row r="13" spans="1:18" x14ac:dyDescent="0.2">
      <c r="A13" s="100"/>
      <c r="B13" s="150"/>
      <c r="C13" s="150"/>
      <c r="D13" s="102"/>
      <c r="E13" s="12">
        <f t="shared" si="0"/>
        <v>0</v>
      </c>
      <c r="F13" s="106"/>
      <c r="G13" s="106"/>
      <c r="H13" s="106"/>
      <c r="I13" s="106"/>
      <c r="J13" s="106"/>
      <c r="K13" s="106"/>
      <c r="L13" s="106"/>
      <c r="M13" s="106"/>
      <c r="N13" s="106"/>
      <c r="O13" s="106"/>
      <c r="P13" s="106"/>
      <c r="Q13" s="106"/>
      <c r="R13" s="106"/>
    </row>
    <row r="14" spans="1:18" x14ac:dyDescent="0.2">
      <c r="A14" s="103"/>
      <c r="B14" s="150"/>
      <c r="C14" s="150"/>
      <c r="D14" s="102"/>
      <c r="E14" s="12">
        <f t="shared" si="0"/>
        <v>0</v>
      </c>
      <c r="F14" s="106"/>
      <c r="G14" s="106"/>
      <c r="H14" s="106"/>
      <c r="I14" s="106"/>
      <c r="J14" s="106"/>
      <c r="K14" s="106"/>
      <c r="L14" s="106"/>
      <c r="M14" s="106"/>
      <c r="N14" s="106"/>
      <c r="O14" s="106"/>
      <c r="P14" s="106"/>
      <c r="Q14" s="106"/>
      <c r="R14" s="106"/>
    </row>
    <row r="15" spans="1:18" x14ac:dyDescent="0.2">
      <c r="A15" s="103"/>
      <c r="B15" s="150"/>
      <c r="C15" s="150"/>
      <c r="D15" s="102"/>
      <c r="E15" s="12">
        <f t="shared" si="0"/>
        <v>0</v>
      </c>
      <c r="F15" s="106"/>
      <c r="G15" s="106"/>
      <c r="H15" s="106"/>
      <c r="I15" s="106"/>
      <c r="J15" s="106"/>
      <c r="K15" s="106"/>
      <c r="L15" s="106"/>
      <c r="M15" s="106"/>
      <c r="N15" s="106"/>
      <c r="O15" s="106"/>
      <c r="P15" s="106"/>
      <c r="Q15" s="106"/>
      <c r="R15" s="106"/>
    </row>
    <row r="16" spans="1:18" x14ac:dyDescent="0.2">
      <c r="A16" s="120"/>
      <c r="B16" s="153"/>
      <c r="C16" s="151"/>
      <c r="D16" s="121"/>
      <c r="E16" s="119">
        <f t="shared" si="0"/>
        <v>0</v>
      </c>
      <c r="F16" s="106"/>
      <c r="G16" s="106"/>
      <c r="H16" s="106"/>
      <c r="I16" s="106"/>
      <c r="J16" s="106"/>
      <c r="K16" s="106"/>
      <c r="L16" s="106"/>
      <c r="M16" s="106"/>
      <c r="N16" s="106"/>
      <c r="O16" s="106"/>
      <c r="P16" s="106"/>
      <c r="Q16" s="106"/>
      <c r="R16" s="106"/>
    </row>
    <row r="17" spans="1:18" x14ac:dyDescent="0.2">
      <c r="A17" s="103"/>
      <c r="B17" s="150"/>
      <c r="C17" s="150"/>
      <c r="D17" s="102"/>
      <c r="E17" s="12">
        <f t="shared" si="0"/>
        <v>0</v>
      </c>
      <c r="F17" s="106"/>
      <c r="G17" s="106"/>
      <c r="H17" s="106"/>
      <c r="I17" s="106"/>
      <c r="J17" s="106"/>
      <c r="K17" s="106"/>
      <c r="L17" s="106"/>
      <c r="M17" s="106"/>
      <c r="N17" s="106"/>
      <c r="O17" s="106"/>
      <c r="P17" s="106"/>
      <c r="Q17" s="106"/>
      <c r="R17" s="106"/>
    </row>
    <row r="18" spans="1:18" x14ac:dyDescent="0.2">
      <c r="A18" s="103"/>
      <c r="B18" s="150"/>
      <c r="C18" s="150"/>
      <c r="D18" s="102"/>
      <c r="E18" s="12">
        <f t="shared" si="0"/>
        <v>0</v>
      </c>
      <c r="F18" s="106"/>
      <c r="G18" s="106"/>
      <c r="H18" s="106"/>
      <c r="I18" s="106"/>
      <c r="J18" s="106"/>
      <c r="K18" s="106"/>
      <c r="L18" s="106"/>
      <c r="M18" s="106"/>
      <c r="N18" s="106"/>
      <c r="O18" s="106"/>
      <c r="P18" s="106"/>
      <c r="Q18" s="106"/>
      <c r="R18" s="106"/>
    </row>
    <row r="19" spans="1:18" x14ac:dyDescent="0.2">
      <c r="A19" s="103"/>
      <c r="B19" s="150"/>
      <c r="C19" s="150"/>
      <c r="D19" s="102"/>
      <c r="E19" s="12">
        <f t="shared" si="0"/>
        <v>0</v>
      </c>
      <c r="F19" s="106"/>
      <c r="G19" s="106"/>
      <c r="H19" s="106"/>
      <c r="I19" s="106"/>
      <c r="J19" s="106"/>
      <c r="K19" s="106"/>
      <c r="L19" s="106"/>
      <c r="M19" s="106"/>
      <c r="N19" s="106"/>
      <c r="O19" s="106"/>
      <c r="P19" s="106"/>
      <c r="Q19" s="106"/>
      <c r="R19" s="106"/>
    </row>
    <row r="20" spans="1:18" x14ac:dyDescent="0.2">
      <c r="A20" s="103"/>
      <c r="B20" s="150"/>
      <c r="C20" s="150"/>
      <c r="D20" s="102"/>
      <c r="E20" s="12">
        <f t="shared" si="0"/>
        <v>0</v>
      </c>
      <c r="F20" s="106"/>
      <c r="G20" s="106"/>
      <c r="H20" s="106"/>
      <c r="I20" s="106"/>
      <c r="J20" s="106"/>
      <c r="K20" s="106"/>
      <c r="L20" s="106"/>
      <c r="M20" s="106"/>
      <c r="N20" s="106"/>
      <c r="O20" s="106"/>
      <c r="P20" s="106"/>
      <c r="Q20" s="106"/>
      <c r="R20" s="106"/>
    </row>
    <row r="21" spans="1:18" x14ac:dyDescent="0.2">
      <c r="A21" s="103"/>
      <c r="B21" s="150"/>
      <c r="C21" s="150"/>
      <c r="D21" s="102"/>
      <c r="E21" s="12">
        <f t="shared" si="0"/>
        <v>0</v>
      </c>
      <c r="F21" s="106"/>
      <c r="G21" s="106"/>
      <c r="H21" s="106"/>
      <c r="I21" s="106"/>
      <c r="J21" s="106"/>
      <c r="K21" s="106"/>
      <c r="L21" s="106"/>
      <c r="M21" s="106"/>
      <c r="N21" s="106"/>
      <c r="O21" s="106"/>
      <c r="P21" s="106"/>
      <c r="Q21" s="106"/>
      <c r="R21" s="106"/>
    </row>
    <row r="22" spans="1:18" x14ac:dyDescent="0.2">
      <c r="A22" s="103"/>
      <c r="B22" s="150"/>
      <c r="C22" s="150"/>
      <c r="D22" s="102"/>
      <c r="E22" s="12">
        <f t="shared" si="0"/>
        <v>0</v>
      </c>
      <c r="F22" s="106"/>
      <c r="G22" s="106"/>
      <c r="H22" s="106"/>
      <c r="I22" s="106"/>
      <c r="J22" s="106"/>
      <c r="K22" s="106"/>
      <c r="L22" s="106"/>
      <c r="M22" s="106"/>
      <c r="N22" s="106"/>
      <c r="O22" s="106"/>
      <c r="P22" s="106"/>
      <c r="Q22" s="106"/>
      <c r="R22" s="106"/>
    </row>
    <row r="23" spans="1:18" ht="13.5" thickBot="1" x14ac:dyDescent="0.25">
      <c r="E23" s="13">
        <f t="shared" ref="E23:R23" si="1">SUM(E7:E22)</f>
        <v>0</v>
      </c>
      <c r="F23" s="14">
        <f t="shared" si="1"/>
        <v>0</v>
      </c>
      <c r="G23" s="14">
        <f t="shared" si="1"/>
        <v>0</v>
      </c>
      <c r="H23" s="14">
        <f t="shared" si="1"/>
        <v>0</v>
      </c>
      <c r="I23" s="14">
        <f t="shared" si="1"/>
        <v>0</v>
      </c>
      <c r="J23" s="14">
        <f t="shared" si="1"/>
        <v>0</v>
      </c>
      <c r="K23" s="14">
        <f t="shared" si="1"/>
        <v>0</v>
      </c>
      <c r="L23" s="14">
        <f t="shared" si="1"/>
        <v>0</v>
      </c>
      <c r="M23" s="14">
        <f t="shared" si="1"/>
        <v>0</v>
      </c>
      <c r="N23" s="14">
        <f t="shared" si="1"/>
        <v>0</v>
      </c>
      <c r="O23" s="14">
        <f t="shared" si="1"/>
        <v>0</v>
      </c>
      <c r="P23" s="14">
        <f t="shared" si="1"/>
        <v>0</v>
      </c>
      <c r="Q23" s="14">
        <f t="shared" si="1"/>
        <v>0</v>
      </c>
      <c r="R23" s="14">
        <f t="shared" si="1"/>
        <v>0</v>
      </c>
    </row>
    <row r="24" spans="1:18" ht="13.5" thickTop="1" x14ac:dyDescent="0.2"/>
  </sheetData>
  <sheetProtection sheet="1" objects="1" scenarios="1"/>
  <mergeCells count="5">
    <mergeCell ref="A1:H1"/>
    <mergeCell ref="A3:E3"/>
    <mergeCell ref="F3:J3"/>
    <mergeCell ref="F5:R5"/>
    <mergeCell ref="A5:D5"/>
  </mergeCells>
  <phoneticPr fontId="0" type="noConversion"/>
  <pageMargins left="0.75" right="0.75" top="1" bottom="1" header="0.5" footer="0.5"/>
  <pageSetup paperSize="9"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C25"/>
  <sheetViews>
    <sheetView workbookViewId="0">
      <selection activeCell="A2" sqref="A2:H2"/>
    </sheetView>
  </sheetViews>
  <sheetFormatPr defaultRowHeight="12.75" x14ac:dyDescent="0.2"/>
  <cols>
    <col min="1" max="1" width="9.7109375" bestFit="1" customWidth="1"/>
    <col min="2" max="2" width="19.7109375" customWidth="1"/>
    <col min="3" max="3" width="21.5703125" customWidth="1"/>
    <col min="4" max="4" width="8.5703125" customWidth="1"/>
    <col min="5" max="5" width="9.140625" style="76"/>
    <col min="6" max="6" width="17.5703125" customWidth="1"/>
    <col min="7" max="7" width="11.42578125" customWidth="1"/>
    <col min="8" max="8" width="10.42578125" customWidth="1"/>
    <col min="9" max="9" width="10.140625" customWidth="1"/>
    <col min="10" max="10" width="10.85546875" customWidth="1"/>
    <col min="12" max="12" width="10.7109375" customWidth="1"/>
    <col min="13" max="13" width="13.140625" customWidth="1"/>
    <col min="14" max="14" width="11.140625" customWidth="1"/>
  </cols>
  <sheetData>
    <row r="2" spans="1:29" ht="22.5" x14ac:dyDescent="0.3">
      <c r="A2" s="280">
        <f>Income!$A$1</f>
        <v>0</v>
      </c>
      <c r="B2" s="280"/>
      <c r="C2" s="280"/>
      <c r="D2" s="280"/>
      <c r="E2" s="280"/>
      <c r="F2" s="280"/>
      <c r="G2" s="280"/>
      <c r="H2" s="280"/>
    </row>
    <row r="4" spans="1:29" ht="22.5" x14ac:dyDescent="0.3">
      <c r="A4" s="265" t="s">
        <v>146</v>
      </c>
      <c r="B4" s="265"/>
      <c r="C4" s="265"/>
      <c r="D4" s="265"/>
      <c r="E4" s="265"/>
      <c r="F4" s="278">
        <f>Income!$F$3</f>
        <v>0</v>
      </c>
      <c r="G4" s="279"/>
      <c r="H4" s="279"/>
      <c r="I4" s="279"/>
      <c r="J4" s="279"/>
    </row>
    <row r="5" spans="1:29" ht="15.75" x14ac:dyDescent="0.25">
      <c r="A5" s="2"/>
      <c r="E5" s="85"/>
    </row>
    <row r="6" spans="1:29" x14ac:dyDescent="0.2">
      <c r="A6" s="162" t="s">
        <v>16</v>
      </c>
      <c r="B6" s="163"/>
      <c r="C6" s="163"/>
      <c r="D6" s="164"/>
      <c r="E6" s="77"/>
      <c r="F6" s="169" t="s">
        <v>15</v>
      </c>
      <c r="G6" s="169"/>
      <c r="H6" s="169"/>
      <c r="I6" s="169"/>
      <c r="J6" s="169"/>
      <c r="K6" s="169"/>
      <c r="L6" s="169"/>
      <c r="M6" s="169"/>
      <c r="N6" s="169"/>
      <c r="O6" s="169"/>
      <c r="P6" s="169"/>
      <c r="Q6" s="169"/>
      <c r="R6" s="169"/>
      <c r="S6" s="169"/>
      <c r="T6" s="169"/>
      <c r="U6" s="169"/>
      <c r="V6" s="169"/>
      <c r="W6" s="169"/>
      <c r="X6" s="169"/>
      <c r="Y6" s="169"/>
      <c r="Z6" s="169"/>
      <c r="AA6" s="169"/>
      <c r="AB6" s="169"/>
      <c r="AC6" s="169"/>
    </row>
    <row r="7" spans="1:29" ht="38.25" x14ac:dyDescent="0.2">
      <c r="A7" s="152" t="s">
        <v>1</v>
      </c>
      <c r="B7" s="152" t="s">
        <v>2</v>
      </c>
      <c r="C7" s="152" t="s">
        <v>148</v>
      </c>
      <c r="D7" s="261" t="s">
        <v>56</v>
      </c>
      <c r="E7" s="78" t="s">
        <v>3</v>
      </c>
      <c r="F7" s="108" t="s">
        <v>136</v>
      </c>
      <c r="G7" s="105" t="s">
        <v>58</v>
      </c>
      <c r="H7" s="105" t="s">
        <v>59</v>
      </c>
      <c r="I7" s="105" t="s">
        <v>60</v>
      </c>
      <c r="J7" s="105" t="s">
        <v>6</v>
      </c>
      <c r="K7" s="105" t="s">
        <v>7</v>
      </c>
      <c r="L7" s="105" t="s">
        <v>8</v>
      </c>
      <c r="M7" s="105" t="s">
        <v>19</v>
      </c>
      <c r="N7" s="105" t="s">
        <v>11</v>
      </c>
      <c r="O7" s="105" t="s">
        <v>103</v>
      </c>
      <c r="P7" s="105" t="s">
        <v>127</v>
      </c>
      <c r="Q7" s="105" t="s">
        <v>78</v>
      </c>
      <c r="R7" s="105" t="s">
        <v>79</v>
      </c>
      <c r="S7" s="105" t="s">
        <v>80</v>
      </c>
      <c r="T7" s="105" t="s">
        <v>81</v>
      </c>
      <c r="U7" s="105" t="s">
        <v>82</v>
      </c>
      <c r="V7" s="105" t="s">
        <v>83</v>
      </c>
      <c r="W7" s="105" t="s">
        <v>84</v>
      </c>
      <c r="X7" s="105" t="s">
        <v>85</v>
      </c>
      <c r="Y7" s="105" t="s">
        <v>86</v>
      </c>
      <c r="Z7" s="105" t="s">
        <v>87</v>
      </c>
      <c r="AA7" s="105" t="s">
        <v>88</v>
      </c>
      <c r="AB7" s="105" t="s">
        <v>89</v>
      </c>
      <c r="AC7" s="105" t="s">
        <v>90</v>
      </c>
    </row>
    <row r="8" spans="1:29" x14ac:dyDescent="0.2">
      <c r="A8" s="100"/>
      <c r="B8" s="150"/>
      <c r="C8" s="150"/>
      <c r="D8" s="103"/>
      <c r="E8" s="77">
        <f>SUM(F8:AC8)</f>
        <v>0</v>
      </c>
      <c r="F8" s="106"/>
      <c r="G8" s="106"/>
      <c r="H8" s="106"/>
      <c r="I8" s="106"/>
      <c r="J8" s="106"/>
      <c r="K8" s="106"/>
      <c r="L8" s="106"/>
      <c r="M8" s="106"/>
      <c r="N8" s="106"/>
      <c r="O8" s="106"/>
      <c r="P8" s="106"/>
      <c r="Q8" s="106"/>
      <c r="R8" s="106"/>
      <c r="S8" s="106"/>
      <c r="T8" s="106"/>
      <c r="U8" s="106"/>
      <c r="V8" s="106"/>
      <c r="W8" s="106"/>
      <c r="X8" s="106"/>
      <c r="Y8" s="106"/>
      <c r="Z8" s="106"/>
      <c r="AA8" s="106"/>
      <c r="AB8" s="106"/>
      <c r="AC8" s="106"/>
    </row>
    <row r="9" spans="1:29" x14ac:dyDescent="0.2">
      <c r="A9" s="100"/>
      <c r="B9" s="150"/>
      <c r="C9" s="150"/>
      <c r="D9" s="103"/>
      <c r="E9" s="77">
        <f t="shared" ref="E9:E19" si="0">SUM(F9:AC9)</f>
        <v>0</v>
      </c>
      <c r="F9" s="106"/>
      <c r="G9" s="106"/>
      <c r="H9" s="109"/>
      <c r="I9" s="106"/>
      <c r="J9" s="106"/>
      <c r="K9" s="106"/>
      <c r="L9" s="106"/>
      <c r="M9" s="106"/>
      <c r="N9" s="106"/>
      <c r="O9" s="106"/>
      <c r="P9" s="106"/>
      <c r="Q9" s="106"/>
      <c r="R9" s="106"/>
      <c r="S9" s="106"/>
      <c r="T9" s="106"/>
      <c r="U9" s="106"/>
      <c r="V9" s="106"/>
      <c r="W9" s="106"/>
      <c r="X9" s="106"/>
      <c r="Y9" s="106"/>
      <c r="Z9" s="106"/>
      <c r="AA9" s="106"/>
      <c r="AB9" s="106"/>
      <c r="AC9" s="106"/>
    </row>
    <row r="10" spans="1:29" x14ac:dyDescent="0.2">
      <c r="A10" s="100"/>
      <c r="B10" s="150"/>
      <c r="C10" s="150"/>
      <c r="D10" s="103"/>
      <c r="E10" s="77">
        <f t="shared" si="0"/>
        <v>0</v>
      </c>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row>
    <row r="11" spans="1:29" x14ac:dyDescent="0.2">
      <c r="A11" s="100"/>
      <c r="B11" s="150"/>
      <c r="C11" s="150"/>
      <c r="D11" s="103"/>
      <c r="E11" s="77">
        <f t="shared" si="0"/>
        <v>0</v>
      </c>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row>
    <row r="12" spans="1:29" x14ac:dyDescent="0.2">
      <c r="A12" s="100"/>
      <c r="B12" s="150"/>
      <c r="C12" s="150"/>
      <c r="D12" s="103"/>
      <c r="E12" s="77">
        <f t="shared" si="0"/>
        <v>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row>
    <row r="13" spans="1:29" x14ac:dyDescent="0.2">
      <c r="A13" s="100"/>
      <c r="B13" s="150"/>
      <c r="C13" s="150"/>
      <c r="D13" s="103"/>
      <c r="E13" s="77">
        <f t="shared" si="0"/>
        <v>0</v>
      </c>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row>
    <row r="14" spans="1:29" x14ac:dyDescent="0.2">
      <c r="A14" s="100"/>
      <c r="B14" s="150"/>
      <c r="C14" s="150"/>
      <c r="D14" s="103"/>
      <c r="E14" s="77">
        <f t="shared" si="0"/>
        <v>0</v>
      </c>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row>
    <row r="15" spans="1:29" x14ac:dyDescent="0.2">
      <c r="A15" s="100"/>
      <c r="B15" s="150"/>
      <c r="C15" s="150"/>
      <c r="D15" s="103"/>
      <c r="E15" s="77">
        <f t="shared" si="0"/>
        <v>0</v>
      </c>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row>
    <row r="16" spans="1:29" x14ac:dyDescent="0.2">
      <c r="A16" s="100"/>
      <c r="B16" s="150"/>
      <c r="C16" s="150"/>
      <c r="D16" s="107"/>
      <c r="E16" s="77">
        <f t="shared" si="0"/>
        <v>0</v>
      </c>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row>
    <row r="17" spans="1:29" x14ac:dyDescent="0.2">
      <c r="A17" s="100"/>
      <c r="B17" s="150"/>
      <c r="C17" s="150"/>
      <c r="D17" s="103"/>
      <c r="E17" s="77">
        <f t="shared" si="0"/>
        <v>0</v>
      </c>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row>
    <row r="18" spans="1:29" x14ac:dyDescent="0.2">
      <c r="A18" s="100"/>
      <c r="B18" s="150"/>
      <c r="C18" s="150"/>
      <c r="D18" s="103"/>
      <c r="E18" s="77">
        <f t="shared" si="0"/>
        <v>0</v>
      </c>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row>
    <row r="19" spans="1:29" x14ac:dyDescent="0.2">
      <c r="A19" s="100"/>
      <c r="B19" s="150"/>
      <c r="C19" s="150"/>
      <c r="D19" s="103"/>
      <c r="E19" s="77">
        <f t="shared" si="0"/>
        <v>0</v>
      </c>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row>
    <row r="20" spans="1:29" x14ac:dyDescent="0.2">
      <c r="A20" s="100"/>
      <c r="B20" s="150"/>
      <c r="C20" s="150"/>
      <c r="D20" s="103"/>
      <c r="E20" s="77">
        <f>SUM(F20:AC20)</f>
        <v>0</v>
      </c>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row>
    <row r="21" spans="1:29" x14ac:dyDescent="0.2">
      <c r="A21" s="103"/>
      <c r="B21" s="150"/>
      <c r="C21" s="150"/>
      <c r="D21" s="103"/>
      <c r="E21" s="77">
        <f>SUM(F21:AC21)</f>
        <v>0</v>
      </c>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row>
    <row r="22" spans="1:29" x14ac:dyDescent="0.2">
      <c r="A22" s="103"/>
      <c r="B22" s="150"/>
      <c r="C22" s="150"/>
      <c r="D22" s="103"/>
      <c r="E22" s="77">
        <f>SUM(F22:AC22)</f>
        <v>0</v>
      </c>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row>
    <row r="23" spans="1:29" x14ac:dyDescent="0.2">
      <c r="A23" s="103"/>
      <c r="B23" s="150"/>
      <c r="C23" s="150"/>
      <c r="D23" s="103"/>
      <c r="E23" s="77">
        <f>SUM(F23:AC23)</f>
        <v>0</v>
      </c>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row>
    <row r="24" spans="1:29" ht="13.5" thickBot="1" x14ac:dyDescent="0.25">
      <c r="E24" s="79">
        <f>SUM(E8:E23)</f>
        <v>0</v>
      </c>
      <c r="F24" s="61">
        <f t="shared" ref="F24:AC24" si="1">SUM(F8:F23)</f>
        <v>0</v>
      </c>
      <c r="G24" s="61">
        <f t="shared" si="1"/>
        <v>0</v>
      </c>
      <c r="H24" s="61">
        <f t="shared" si="1"/>
        <v>0</v>
      </c>
      <c r="I24" s="61">
        <f t="shared" si="1"/>
        <v>0</v>
      </c>
      <c r="J24" s="61">
        <f t="shared" si="1"/>
        <v>0</v>
      </c>
      <c r="K24" s="61">
        <f t="shared" si="1"/>
        <v>0</v>
      </c>
      <c r="L24" s="61">
        <f t="shared" si="1"/>
        <v>0</v>
      </c>
      <c r="M24" s="61">
        <f t="shared" si="1"/>
        <v>0</v>
      </c>
      <c r="N24" s="61">
        <f t="shared" si="1"/>
        <v>0</v>
      </c>
      <c r="O24" s="61">
        <f t="shared" si="1"/>
        <v>0</v>
      </c>
      <c r="P24" s="61">
        <f t="shared" si="1"/>
        <v>0</v>
      </c>
      <c r="Q24" s="61">
        <f t="shared" si="1"/>
        <v>0</v>
      </c>
      <c r="R24" s="61">
        <f t="shared" si="1"/>
        <v>0</v>
      </c>
      <c r="S24" s="61">
        <f t="shared" si="1"/>
        <v>0</v>
      </c>
      <c r="T24" s="61">
        <f t="shared" si="1"/>
        <v>0</v>
      </c>
      <c r="U24" s="61">
        <f t="shared" si="1"/>
        <v>0</v>
      </c>
      <c r="V24" s="61">
        <f t="shared" si="1"/>
        <v>0</v>
      </c>
      <c r="W24" s="61">
        <f t="shared" si="1"/>
        <v>0</v>
      </c>
      <c r="X24" s="61">
        <f t="shared" si="1"/>
        <v>0</v>
      </c>
      <c r="Y24" s="61">
        <f t="shared" si="1"/>
        <v>0</v>
      </c>
      <c r="Z24" s="61">
        <f t="shared" si="1"/>
        <v>0</v>
      </c>
      <c r="AA24" s="61">
        <f t="shared" si="1"/>
        <v>0</v>
      </c>
      <c r="AB24" s="61">
        <f t="shared" si="1"/>
        <v>0</v>
      </c>
      <c r="AC24" s="61">
        <f t="shared" si="1"/>
        <v>0</v>
      </c>
    </row>
    <row r="25" spans="1:29" ht="13.5" thickTop="1" x14ac:dyDescent="0.2"/>
  </sheetData>
  <sheetProtection sheet="1" objects="1" scenarios="1"/>
  <mergeCells count="5">
    <mergeCell ref="A2:H2"/>
    <mergeCell ref="A4:E4"/>
    <mergeCell ref="F4:J4"/>
    <mergeCell ref="A6:D6"/>
    <mergeCell ref="F6:AC6"/>
  </mergeCells>
  <phoneticPr fontId="4" type="noConversion"/>
  <pageMargins left="0.75" right="0.75" top="1" bottom="1"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4"/>
  <sheetViews>
    <sheetView tabSelected="1" workbookViewId="0">
      <pane xSplit="4" ySplit="11" topLeftCell="E12" activePane="bottomRight" state="frozen"/>
      <selection pane="topRight" activeCell="E1" sqref="E1"/>
      <selection pane="bottomLeft" activeCell="A6" sqref="A6"/>
      <selection pane="bottomRight" activeCell="A2" sqref="A2:I2"/>
    </sheetView>
  </sheetViews>
  <sheetFormatPr defaultRowHeight="12.75" x14ac:dyDescent="0.2"/>
  <cols>
    <col min="1" max="1" width="10.140625" style="74" bestFit="1" customWidth="1"/>
    <col min="2" max="2" width="18.28515625" customWidth="1"/>
    <col min="3" max="3" width="25.5703125" customWidth="1"/>
    <col min="4" max="4" width="6.42578125" customWidth="1"/>
    <col min="5" max="5" width="14.5703125" customWidth="1"/>
    <col min="7" max="7" width="10.28515625" customWidth="1"/>
    <col min="8" max="8" width="13.5703125" customWidth="1"/>
    <col min="9" max="9" width="14.42578125" customWidth="1"/>
    <col min="10" max="10" width="10.7109375" customWidth="1"/>
    <col min="11" max="11" width="12.7109375" customWidth="1"/>
    <col min="12" max="19" width="10.85546875" customWidth="1"/>
    <col min="21" max="21" width="11" customWidth="1"/>
    <col min="25" max="25" width="10.28515625" customWidth="1"/>
    <col min="28" max="28" width="11.85546875" customWidth="1"/>
    <col min="29" max="29" width="13.42578125" customWidth="1"/>
    <col min="30" max="30" width="11" customWidth="1"/>
    <col min="31" max="31" width="10.5703125" customWidth="1"/>
    <col min="33" max="33" width="9.7109375" customWidth="1"/>
    <col min="35" max="35" width="10.140625" customWidth="1"/>
  </cols>
  <sheetData>
    <row r="1" spans="1:93" ht="15.75" x14ac:dyDescent="0.25">
      <c r="A1" s="154"/>
    </row>
    <row r="2" spans="1:93" ht="22.5" x14ac:dyDescent="0.3">
      <c r="A2" s="275">
        <f>Income!A1</f>
        <v>0</v>
      </c>
      <c r="B2" s="276"/>
      <c r="C2" s="276"/>
      <c r="D2" s="276"/>
      <c r="E2" s="276"/>
      <c r="F2" s="276"/>
      <c r="G2" s="276"/>
      <c r="H2" s="276"/>
      <c r="I2" s="277"/>
    </row>
    <row r="3" spans="1:93" ht="15.75" x14ac:dyDescent="0.25">
      <c r="A3" s="154"/>
      <c r="J3" s="145"/>
      <c r="K3" s="145"/>
      <c r="L3" s="145"/>
      <c r="M3" s="145"/>
      <c r="N3" s="145"/>
      <c r="O3" s="147"/>
    </row>
    <row r="4" spans="1:93" ht="15.75" x14ac:dyDescent="0.25">
      <c r="A4" s="72"/>
      <c r="B4" s="72"/>
      <c r="C4" s="72"/>
      <c r="D4" s="72"/>
      <c r="E4" s="72"/>
      <c r="J4" s="256" t="s">
        <v>131</v>
      </c>
      <c r="K4" s="257"/>
      <c r="L4" s="257"/>
      <c r="M4" s="257"/>
      <c r="N4" s="258"/>
      <c r="O4" s="255">
        <f>'Petty Cash income'!$E$24</f>
        <v>0</v>
      </c>
    </row>
    <row r="5" spans="1:93" ht="15.75" x14ac:dyDescent="0.25">
      <c r="A5" s="72"/>
      <c r="B5" s="72"/>
      <c r="C5" s="72"/>
      <c r="D5" s="72"/>
      <c r="E5" s="72"/>
      <c r="G5" s="94"/>
      <c r="J5" s="241"/>
      <c r="K5" s="241"/>
      <c r="L5" s="241"/>
      <c r="M5" s="241"/>
      <c r="N5" s="241"/>
      <c r="O5" s="242"/>
    </row>
    <row r="6" spans="1:93" ht="15.75" x14ac:dyDescent="0.25">
      <c r="A6" s="145"/>
      <c r="B6" s="145"/>
      <c r="C6" s="145"/>
      <c r="D6" s="145"/>
      <c r="E6" s="145"/>
      <c r="F6" s="145"/>
      <c r="G6" s="80"/>
      <c r="H6" s="94"/>
      <c r="J6" s="241"/>
      <c r="K6" s="241"/>
      <c r="L6" s="241"/>
      <c r="M6" s="241"/>
      <c r="N6" s="241"/>
      <c r="O6" s="147"/>
    </row>
    <row r="7" spans="1:93" ht="15.75" x14ac:dyDescent="0.25">
      <c r="A7" s="145"/>
      <c r="B7" s="145"/>
      <c r="C7" s="145"/>
      <c r="D7" s="145"/>
      <c r="E7" s="145"/>
      <c r="F7" s="146"/>
      <c r="G7" s="80"/>
    </row>
    <row r="8" spans="1:93" ht="22.5" x14ac:dyDescent="0.3">
      <c r="A8" s="145"/>
      <c r="B8" s="264" t="s">
        <v>147</v>
      </c>
      <c r="C8" s="145"/>
      <c r="D8" s="145"/>
      <c r="E8" s="145"/>
      <c r="F8" s="147"/>
      <c r="G8" s="80"/>
    </row>
    <row r="9" spans="1:93" ht="15.75" x14ac:dyDescent="0.25">
      <c r="A9" s="154"/>
      <c r="C9" s="18"/>
      <c r="D9" s="18"/>
      <c r="E9" s="18"/>
    </row>
    <row r="10" spans="1:93" s="250" customFormat="1" x14ac:dyDescent="0.2">
      <c r="A10" s="243" t="s">
        <v>141</v>
      </c>
      <c r="B10" s="244"/>
      <c r="C10" s="244"/>
      <c r="D10" s="245"/>
      <c r="E10" s="246"/>
      <c r="F10" s="247" t="s">
        <v>144</v>
      </c>
      <c r="G10" s="248"/>
      <c r="H10" s="248"/>
      <c r="I10" s="248"/>
      <c r="J10" s="248"/>
      <c r="K10" s="248"/>
      <c r="L10" s="248"/>
      <c r="M10" s="248"/>
      <c r="N10" s="248"/>
      <c r="O10" s="248"/>
      <c r="P10" s="248"/>
      <c r="Q10" s="248"/>
      <c r="R10" s="248"/>
      <c r="S10" s="248"/>
      <c r="T10" s="249"/>
    </row>
    <row r="11" spans="1:93" s="254" customFormat="1" ht="25.5" x14ac:dyDescent="0.2">
      <c r="A11" s="259" t="s">
        <v>1</v>
      </c>
      <c r="B11" s="259" t="s">
        <v>2</v>
      </c>
      <c r="C11" s="259" t="s">
        <v>151</v>
      </c>
      <c r="D11" s="260" t="s">
        <v>57</v>
      </c>
      <c r="E11" s="251" t="s">
        <v>133</v>
      </c>
      <c r="F11" s="105" t="s">
        <v>142</v>
      </c>
      <c r="G11" s="105" t="s">
        <v>97</v>
      </c>
      <c r="H11" s="105" t="s">
        <v>143</v>
      </c>
      <c r="I11" s="105" t="s">
        <v>61</v>
      </c>
      <c r="J11" s="105" t="s">
        <v>71</v>
      </c>
      <c r="K11" s="105" t="s">
        <v>72</v>
      </c>
      <c r="L11" s="115" t="s">
        <v>73</v>
      </c>
      <c r="M11" s="115" t="s">
        <v>74</v>
      </c>
      <c r="N11" s="115" t="s">
        <v>75</v>
      </c>
      <c r="O11" s="115" t="s">
        <v>76</v>
      </c>
      <c r="P11" s="115" t="s">
        <v>77</v>
      </c>
      <c r="Q11" s="115" t="s">
        <v>78</v>
      </c>
      <c r="R11" s="115" t="s">
        <v>79</v>
      </c>
      <c r="S11" s="115" t="s">
        <v>80</v>
      </c>
      <c r="T11" s="115" t="s">
        <v>81</v>
      </c>
      <c r="U11" s="252"/>
      <c r="V11" s="252"/>
      <c r="W11" s="252"/>
      <c r="X11" s="252"/>
      <c r="Y11" s="252"/>
      <c r="Z11" s="252"/>
      <c r="AA11" s="252"/>
      <c r="AB11" s="252"/>
      <c r="AC11" s="252"/>
      <c r="AD11" s="252"/>
      <c r="AE11" s="252"/>
      <c r="AF11" s="252"/>
      <c r="AG11" s="252"/>
      <c r="AH11" s="252"/>
      <c r="AI11" s="252"/>
      <c r="AJ11" s="252"/>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53"/>
      <c r="BO11" s="253"/>
      <c r="BP11" s="253"/>
      <c r="BQ11" s="253"/>
      <c r="BR11" s="253"/>
      <c r="BS11" s="253"/>
      <c r="BT11" s="253"/>
      <c r="BU11" s="253"/>
      <c r="BV11" s="253"/>
      <c r="BW11" s="253"/>
      <c r="BX11" s="253"/>
      <c r="BY11" s="253"/>
      <c r="BZ11" s="253"/>
      <c r="CA11" s="253"/>
      <c r="CB11" s="253"/>
      <c r="CC11" s="253"/>
      <c r="CD11" s="253"/>
      <c r="CE11" s="253"/>
      <c r="CF11" s="253"/>
      <c r="CG11" s="253"/>
      <c r="CH11" s="253"/>
      <c r="CI11" s="253"/>
      <c r="CJ11" s="253"/>
      <c r="CK11" s="253"/>
      <c r="CL11" s="253"/>
      <c r="CM11" s="253"/>
      <c r="CN11" s="253"/>
      <c r="CO11" s="253"/>
    </row>
    <row r="12" spans="1:93" x14ac:dyDescent="0.2">
      <c r="A12" s="113"/>
      <c r="B12" s="150"/>
      <c r="C12" s="150"/>
      <c r="D12" s="103"/>
      <c r="E12" s="148">
        <f t="shared" ref="E12:E19" si="0">SUM(F12:AJ12)</f>
        <v>0</v>
      </c>
      <c r="F12" s="106"/>
      <c r="G12" s="106"/>
      <c r="H12" s="106"/>
      <c r="I12" s="106"/>
      <c r="J12" s="106"/>
      <c r="K12" s="106"/>
      <c r="L12" s="116"/>
      <c r="M12" s="116"/>
      <c r="N12" s="116"/>
      <c r="O12" s="116"/>
      <c r="P12" s="116"/>
      <c r="Q12" s="116"/>
      <c r="R12" s="116"/>
      <c r="S12" s="116"/>
      <c r="T12" s="116"/>
      <c r="U12" s="5"/>
      <c r="V12" s="5"/>
      <c r="W12" s="5"/>
      <c r="X12" s="5"/>
      <c r="Y12" s="5"/>
      <c r="Z12" s="5"/>
      <c r="AA12" s="5"/>
      <c r="AB12" s="5"/>
      <c r="AC12" s="5"/>
      <c r="AD12" s="5"/>
      <c r="AE12" s="5"/>
      <c r="AF12" s="5"/>
      <c r="AG12" s="5"/>
      <c r="AH12" s="5"/>
      <c r="AI12" s="5"/>
      <c r="AJ12" s="5"/>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x14ac:dyDescent="0.2">
      <c r="A13" s="113"/>
      <c r="B13" s="153"/>
      <c r="C13" s="150"/>
      <c r="D13" s="103"/>
      <c r="E13" s="148">
        <f t="shared" si="0"/>
        <v>0</v>
      </c>
      <c r="F13" s="106"/>
      <c r="G13" s="106"/>
      <c r="H13" s="106"/>
      <c r="I13" s="106"/>
      <c r="J13" s="106"/>
      <c r="K13" s="106"/>
      <c r="L13" s="116"/>
      <c r="M13" s="116"/>
      <c r="N13" s="116"/>
      <c r="O13" s="116"/>
      <c r="P13" s="116"/>
      <c r="Q13" s="116"/>
      <c r="R13" s="116"/>
      <c r="S13" s="116"/>
      <c r="T13" s="116"/>
      <c r="U13" s="5"/>
      <c r="V13" s="5"/>
      <c r="W13" s="5"/>
      <c r="X13" s="5"/>
      <c r="Y13" s="5"/>
      <c r="Z13" s="5"/>
      <c r="AA13" s="5"/>
      <c r="AB13" s="5"/>
      <c r="AC13" s="5"/>
      <c r="AD13" s="5"/>
      <c r="AE13" s="5"/>
      <c r="AF13" s="5"/>
      <c r="AG13" s="5"/>
      <c r="AH13" s="5"/>
      <c r="AI13" s="5"/>
      <c r="AJ13" s="5"/>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row>
    <row r="14" spans="1:93" x14ac:dyDescent="0.2">
      <c r="A14" s="113"/>
      <c r="B14" s="150"/>
      <c r="C14" s="150"/>
      <c r="D14" s="103"/>
      <c r="E14" s="148">
        <f t="shared" si="0"/>
        <v>0</v>
      </c>
      <c r="F14" s="106"/>
      <c r="G14" s="106"/>
      <c r="H14" s="106"/>
      <c r="I14" s="106"/>
      <c r="J14" s="106"/>
      <c r="K14" s="106"/>
      <c r="L14" s="116"/>
      <c r="M14" s="116"/>
      <c r="N14" s="116"/>
      <c r="O14" s="116"/>
      <c r="P14" s="116"/>
      <c r="Q14" s="116"/>
      <c r="R14" s="116"/>
      <c r="S14" s="116"/>
      <c r="T14" s="106"/>
      <c r="U14" s="5"/>
      <c r="V14" s="5"/>
      <c r="W14" s="5"/>
      <c r="X14" s="5"/>
      <c r="Y14" s="5"/>
      <c r="Z14" s="5"/>
      <c r="AA14" s="5"/>
      <c r="AB14" s="5"/>
      <c r="AC14" s="5"/>
      <c r="AD14" s="5"/>
      <c r="AE14" s="5"/>
      <c r="AF14" s="5"/>
      <c r="AG14" s="5"/>
      <c r="AH14" s="5"/>
      <c r="AI14" s="5"/>
      <c r="AJ14" s="5"/>
    </row>
    <row r="15" spans="1:93" x14ac:dyDescent="0.2">
      <c r="A15" s="113"/>
      <c r="B15" s="150"/>
      <c r="C15" s="150"/>
      <c r="D15" s="103"/>
      <c r="E15" s="148">
        <f t="shared" si="0"/>
        <v>0</v>
      </c>
      <c r="F15" s="106"/>
      <c r="G15" s="106"/>
      <c r="H15" s="106"/>
      <c r="I15" s="106"/>
      <c r="J15" s="106"/>
      <c r="K15" s="106"/>
      <c r="L15" s="116"/>
      <c r="M15" s="116"/>
      <c r="N15" s="116"/>
      <c r="O15" s="116"/>
      <c r="P15" s="116"/>
      <c r="Q15" s="116"/>
      <c r="R15" s="116"/>
      <c r="S15" s="116"/>
      <c r="T15" s="106"/>
      <c r="U15" s="5"/>
      <c r="V15" s="5"/>
      <c r="W15" s="5"/>
      <c r="X15" s="5"/>
      <c r="Y15" s="5"/>
      <c r="Z15" s="5"/>
      <c r="AA15" s="5"/>
      <c r="AB15" s="5"/>
      <c r="AC15" s="5"/>
      <c r="AD15" s="5"/>
      <c r="AE15" s="5"/>
      <c r="AF15" s="5"/>
      <c r="AG15" s="5"/>
      <c r="AH15" s="5"/>
      <c r="AI15" s="5"/>
      <c r="AJ15" s="5"/>
    </row>
    <row r="16" spans="1:93" x14ac:dyDescent="0.2">
      <c r="A16" s="113"/>
      <c r="B16" s="150"/>
      <c r="C16" s="150"/>
      <c r="D16" s="103"/>
      <c r="E16" s="148">
        <f t="shared" si="0"/>
        <v>0</v>
      </c>
      <c r="F16" s="106"/>
      <c r="G16" s="106"/>
      <c r="H16" s="106"/>
      <c r="I16" s="106"/>
      <c r="J16" s="106"/>
      <c r="K16" s="106"/>
      <c r="L16" s="116"/>
      <c r="M16" s="116"/>
      <c r="N16" s="116"/>
      <c r="O16" s="116"/>
      <c r="P16" s="116"/>
      <c r="Q16" s="116"/>
      <c r="R16" s="116"/>
      <c r="S16" s="116"/>
      <c r="T16" s="106"/>
      <c r="U16" s="5"/>
      <c r="V16" s="5"/>
      <c r="W16" s="5"/>
      <c r="X16" s="5"/>
      <c r="Y16" s="5"/>
      <c r="Z16" s="5"/>
      <c r="AA16" s="5"/>
      <c r="AB16" s="5"/>
      <c r="AC16" s="5"/>
      <c r="AD16" s="5"/>
      <c r="AE16" s="5"/>
      <c r="AF16" s="5"/>
      <c r="AG16" s="5"/>
      <c r="AH16" s="5"/>
      <c r="AI16" s="5"/>
      <c r="AJ16" s="5"/>
    </row>
    <row r="17" spans="1:36" x14ac:dyDescent="0.2">
      <c r="A17" s="113"/>
      <c r="B17" s="153"/>
      <c r="C17" s="150"/>
      <c r="D17" s="103"/>
      <c r="E17" s="148">
        <f t="shared" si="0"/>
        <v>0</v>
      </c>
      <c r="F17" s="106"/>
      <c r="G17" s="106"/>
      <c r="H17" s="106"/>
      <c r="I17" s="106"/>
      <c r="J17" s="106"/>
      <c r="K17" s="106"/>
      <c r="L17" s="116"/>
      <c r="M17" s="116"/>
      <c r="N17" s="116"/>
      <c r="O17" s="116"/>
      <c r="P17" s="116"/>
      <c r="Q17" s="116"/>
      <c r="R17" s="116"/>
      <c r="S17" s="116"/>
      <c r="T17" s="106"/>
      <c r="U17" s="5"/>
      <c r="V17" s="5"/>
      <c r="W17" s="5"/>
      <c r="X17" s="5"/>
      <c r="Y17" s="5"/>
      <c r="Z17" s="5"/>
      <c r="AA17" s="5"/>
      <c r="AB17" s="5"/>
      <c r="AC17" s="5"/>
      <c r="AD17" s="5"/>
      <c r="AE17" s="5"/>
      <c r="AF17" s="5"/>
      <c r="AG17" s="5"/>
      <c r="AH17" s="5"/>
      <c r="AI17" s="5"/>
      <c r="AJ17" s="5"/>
    </row>
    <row r="18" spans="1:36" x14ac:dyDescent="0.2">
      <c r="A18" s="113"/>
      <c r="B18" s="150"/>
      <c r="C18" s="150"/>
      <c r="D18" s="103"/>
      <c r="E18" s="148">
        <f t="shared" si="0"/>
        <v>0</v>
      </c>
      <c r="F18" s="106"/>
      <c r="G18" s="106"/>
      <c r="H18" s="106"/>
      <c r="I18" s="106"/>
      <c r="J18" s="106"/>
      <c r="K18" s="106"/>
      <c r="L18" s="116"/>
      <c r="M18" s="116"/>
      <c r="N18" s="116"/>
      <c r="O18" s="116"/>
      <c r="P18" s="116"/>
      <c r="Q18" s="116"/>
      <c r="R18" s="116"/>
      <c r="S18" s="116"/>
      <c r="T18" s="106"/>
      <c r="U18" s="5"/>
      <c r="V18" s="5"/>
      <c r="W18" s="5"/>
      <c r="X18" s="5"/>
      <c r="Y18" s="5"/>
      <c r="Z18" s="5"/>
      <c r="AA18" s="5"/>
      <c r="AB18" s="5"/>
      <c r="AC18" s="5"/>
      <c r="AD18" s="5"/>
      <c r="AE18" s="5"/>
      <c r="AF18" s="5"/>
      <c r="AG18" s="5"/>
      <c r="AH18" s="5"/>
      <c r="AI18" s="5"/>
      <c r="AJ18" s="5"/>
    </row>
    <row r="19" spans="1:36" x14ac:dyDescent="0.2">
      <c r="A19" s="113"/>
      <c r="B19" s="150"/>
      <c r="C19" s="151"/>
      <c r="D19" s="103"/>
      <c r="E19" s="148">
        <f t="shared" si="0"/>
        <v>0</v>
      </c>
      <c r="F19" s="106"/>
      <c r="G19" s="106"/>
      <c r="H19" s="106"/>
      <c r="I19" s="106"/>
      <c r="J19" s="106"/>
      <c r="K19" s="106"/>
      <c r="L19" s="116"/>
      <c r="M19" s="116"/>
      <c r="N19" s="116"/>
      <c r="O19" s="116"/>
      <c r="P19" s="116"/>
      <c r="Q19" s="116"/>
      <c r="R19" s="116"/>
      <c r="S19" s="116"/>
      <c r="T19" s="106"/>
      <c r="U19" s="5"/>
      <c r="V19" s="5"/>
      <c r="W19" s="5"/>
      <c r="X19" s="5"/>
      <c r="Y19" s="5"/>
      <c r="Z19" s="5"/>
      <c r="AA19" s="5"/>
      <c r="AB19" s="5"/>
      <c r="AC19" s="5"/>
      <c r="AD19" s="5"/>
      <c r="AE19" s="5"/>
      <c r="AF19" s="5"/>
      <c r="AG19" s="5"/>
      <c r="AH19" s="5"/>
      <c r="AI19" s="5"/>
      <c r="AJ19" s="5"/>
    </row>
    <row r="20" spans="1:36" x14ac:dyDescent="0.2">
      <c r="A20" s="113"/>
      <c r="B20" s="150"/>
      <c r="C20" s="150"/>
      <c r="D20" s="103"/>
      <c r="E20" s="148">
        <f>SUM(F20:AJ20)</f>
        <v>0</v>
      </c>
      <c r="F20" s="106"/>
      <c r="G20" s="106"/>
      <c r="H20" s="106"/>
      <c r="I20" s="106"/>
      <c r="J20" s="106"/>
      <c r="K20" s="106"/>
      <c r="L20" s="116"/>
      <c r="M20" s="116"/>
      <c r="N20" s="116"/>
      <c r="O20" s="116"/>
      <c r="P20" s="116"/>
      <c r="Q20" s="116"/>
      <c r="R20" s="116"/>
      <c r="S20" s="116"/>
      <c r="T20" s="106"/>
      <c r="U20" s="5"/>
      <c r="V20" s="5"/>
      <c r="W20" s="5"/>
      <c r="X20" s="5"/>
      <c r="Y20" s="5"/>
      <c r="Z20" s="5"/>
      <c r="AA20" s="5"/>
      <c r="AB20" s="5"/>
      <c r="AC20" s="5"/>
      <c r="AD20" s="5"/>
      <c r="AE20" s="5"/>
      <c r="AF20" s="5"/>
      <c r="AG20" s="5"/>
      <c r="AH20" s="5"/>
      <c r="AI20" s="5"/>
      <c r="AJ20" s="5"/>
    </row>
    <row r="21" spans="1:36" x14ac:dyDescent="0.2">
      <c r="A21" s="114"/>
      <c r="B21" s="150"/>
      <c r="C21" s="150"/>
      <c r="D21" s="103"/>
      <c r="E21" s="148">
        <f>SUM(F21:AJ21)</f>
        <v>0</v>
      </c>
      <c r="F21" s="106"/>
      <c r="G21" s="106"/>
      <c r="H21" s="106"/>
      <c r="I21" s="106"/>
      <c r="J21" s="106"/>
      <c r="K21" s="106"/>
      <c r="L21" s="116"/>
      <c r="M21" s="116"/>
      <c r="N21" s="116"/>
      <c r="O21" s="116"/>
      <c r="P21" s="116"/>
      <c r="Q21" s="116"/>
      <c r="R21" s="116"/>
      <c r="S21" s="116"/>
      <c r="T21" s="106"/>
      <c r="U21" s="5"/>
      <c r="V21" s="5"/>
      <c r="W21" s="5"/>
      <c r="X21" s="5"/>
      <c r="Y21" s="5"/>
      <c r="Z21" s="5"/>
      <c r="AA21" s="5"/>
      <c r="AB21" s="5"/>
      <c r="AC21" s="5"/>
      <c r="AD21" s="5"/>
      <c r="AE21" s="5"/>
      <c r="AF21" s="5"/>
      <c r="AG21" s="5"/>
      <c r="AH21" s="5"/>
      <c r="AI21" s="5"/>
      <c r="AJ21" s="5"/>
    </row>
    <row r="22" spans="1:36" x14ac:dyDescent="0.2">
      <c r="A22" s="114"/>
      <c r="B22" s="150"/>
      <c r="C22" s="150"/>
      <c r="D22" s="103"/>
      <c r="E22" s="148">
        <f>SUM(F22:AJ22)</f>
        <v>0</v>
      </c>
      <c r="F22" s="106"/>
      <c r="G22" s="106"/>
      <c r="H22" s="106"/>
      <c r="I22" s="106"/>
      <c r="J22" s="106"/>
      <c r="K22" s="106"/>
      <c r="L22" s="116"/>
      <c r="M22" s="116"/>
      <c r="N22" s="116"/>
      <c r="O22" s="116"/>
      <c r="P22" s="116"/>
      <c r="Q22" s="116"/>
      <c r="R22" s="116"/>
      <c r="S22" s="116"/>
      <c r="T22" s="106"/>
      <c r="U22" s="5"/>
      <c r="V22" s="5"/>
      <c r="W22" s="5"/>
      <c r="X22" s="5"/>
      <c r="Y22" s="5"/>
      <c r="Z22" s="5"/>
      <c r="AA22" s="5"/>
      <c r="AB22" s="5"/>
      <c r="AC22" s="5"/>
      <c r="AD22" s="5"/>
      <c r="AE22" s="5"/>
      <c r="AF22" s="5"/>
      <c r="AG22" s="5"/>
      <c r="AH22" s="5"/>
      <c r="AI22" s="5"/>
      <c r="AJ22" s="5"/>
    </row>
    <row r="23" spans="1:36" x14ac:dyDescent="0.2">
      <c r="A23" s="114"/>
      <c r="B23" s="150"/>
      <c r="C23" s="150"/>
      <c r="D23" s="103"/>
      <c r="E23" s="148">
        <f>SUM(F23:AJ23)</f>
        <v>0</v>
      </c>
      <c r="F23" s="106"/>
      <c r="G23" s="106"/>
      <c r="H23" s="106"/>
      <c r="I23" s="106"/>
      <c r="J23" s="106"/>
      <c r="K23" s="106"/>
      <c r="L23" s="116"/>
      <c r="M23" s="116"/>
      <c r="N23" s="116"/>
      <c r="O23" s="116"/>
      <c r="P23" s="116"/>
      <c r="Q23" s="116"/>
      <c r="R23" s="116"/>
      <c r="S23" s="116"/>
      <c r="T23" s="106"/>
      <c r="U23" s="5"/>
      <c r="V23" s="5"/>
      <c r="W23" s="5"/>
      <c r="X23" s="5"/>
      <c r="Y23" s="5"/>
      <c r="Z23" s="5"/>
      <c r="AA23" s="5"/>
      <c r="AB23" s="5"/>
      <c r="AC23" s="5"/>
      <c r="AD23" s="5"/>
      <c r="AE23" s="5"/>
      <c r="AF23" s="5"/>
      <c r="AG23" s="5"/>
      <c r="AH23" s="5"/>
      <c r="AI23" s="5"/>
      <c r="AJ23" s="5"/>
    </row>
    <row r="24" spans="1:36" x14ac:dyDescent="0.2">
      <c r="E24" s="149">
        <f>SUM(E12:E23)</f>
        <v>0</v>
      </c>
      <c r="F24" s="61">
        <f t="shared" ref="F24:T24" si="1">SUM(F12:F23)</f>
        <v>0</v>
      </c>
      <c r="G24" s="61">
        <f t="shared" si="1"/>
        <v>0</v>
      </c>
      <c r="H24" s="61">
        <f t="shared" si="1"/>
        <v>0</v>
      </c>
      <c r="I24" s="61">
        <f t="shared" si="1"/>
        <v>0</v>
      </c>
      <c r="J24" s="61">
        <f t="shared" si="1"/>
        <v>0</v>
      </c>
      <c r="K24" s="61">
        <f t="shared" si="1"/>
        <v>0</v>
      </c>
      <c r="L24" s="61">
        <f t="shared" si="1"/>
        <v>0</v>
      </c>
      <c r="M24" s="61">
        <f t="shared" si="1"/>
        <v>0</v>
      </c>
      <c r="N24" s="61">
        <f t="shared" si="1"/>
        <v>0</v>
      </c>
      <c r="O24" s="61">
        <f t="shared" si="1"/>
        <v>0</v>
      </c>
      <c r="P24" s="61">
        <f t="shared" si="1"/>
        <v>0</v>
      </c>
      <c r="Q24" s="61">
        <f t="shared" si="1"/>
        <v>0</v>
      </c>
      <c r="R24" s="61">
        <f t="shared" si="1"/>
        <v>0</v>
      </c>
      <c r="S24" s="61">
        <f t="shared" si="1"/>
        <v>0</v>
      </c>
      <c r="T24" s="61">
        <f t="shared" si="1"/>
        <v>0</v>
      </c>
      <c r="U24" s="9"/>
      <c r="V24" s="9"/>
      <c r="W24" s="9"/>
      <c r="X24" s="9"/>
      <c r="Y24" s="9"/>
      <c r="Z24" s="9"/>
      <c r="AA24" s="9"/>
      <c r="AB24" s="9"/>
      <c r="AC24" s="9"/>
      <c r="AD24" s="9"/>
      <c r="AE24" s="9"/>
      <c r="AF24" s="9"/>
      <c r="AG24" s="9"/>
      <c r="AH24" s="9"/>
      <c r="AI24" s="9"/>
      <c r="AJ24" s="9"/>
    </row>
  </sheetData>
  <sheetProtection sheet="1" objects="1" scenarios="1"/>
  <mergeCells count="4">
    <mergeCell ref="A2:I2"/>
    <mergeCell ref="J4:N4"/>
    <mergeCell ref="A10:D10"/>
    <mergeCell ref="F10:T10"/>
  </mergeCells>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O25"/>
  <sheetViews>
    <sheetView zoomScale="90" zoomScaleNormal="90" workbookViewId="0">
      <pane xSplit="4" ySplit="11" topLeftCell="E17" activePane="bottomRight" state="frozen"/>
      <selection pane="topRight" activeCell="E1" sqref="E1"/>
      <selection pane="bottomLeft" activeCell="A6" sqref="A6"/>
      <selection pane="bottomRight" activeCell="A2" sqref="A2:I2"/>
    </sheetView>
  </sheetViews>
  <sheetFormatPr defaultRowHeight="12.75" x14ac:dyDescent="0.2"/>
  <cols>
    <col min="1" max="1" width="10.140625" style="74" bestFit="1" customWidth="1"/>
    <col min="2" max="2" width="27" customWidth="1"/>
    <col min="3" max="3" width="25.7109375" customWidth="1"/>
    <col min="4" max="4" width="5.42578125" customWidth="1"/>
    <col min="5" max="5" width="14.5703125" customWidth="1"/>
    <col min="7" max="7" width="10.28515625" customWidth="1"/>
    <col min="8" max="8" width="10.7109375" customWidth="1"/>
    <col min="9" max="9" width="17.28515625" customWidth="1"/>
    <col min="10" max="10" width="10.7109375" customWidth="1"/>
    <col min="11" max="11" width="12.7109375" customWidth="1"/>
    <col min="12" max="19" width="10.85546875" customWidth="1"/>
    <col min="21" max="21" width="11" customWidth="1"/>
    <col min="25" max="25" width="10.28515625" customWidth="1"/>
    <col min="28" max="28" width="11.85546875" customWidth="1"/>
    <col min="29" max="29" width="13.42578125" customWidth="1"/>
    <col min="30" max="30" width="11" customWidth="1"/>
    <col min="31" max="31" width="10.5703125" customWidth="1"/>
    <col min="33" max="33" width="9.7109375" customWidth="1"/>
    <col min="35" max="35" width="10.140625" customWidth="1"/>
  </cols>
  <sheetData>
    <row r="1" spans="1:93" ht="15.75" x14ac:dyDescent="0.25">
      <c r="A1" s="73"/>
    </row>
    <row r="2" spans="1:93" ht="22.5" x14ac:dyDescent="0.3">
      <c r="A2" s="274">
        <f>Income!A1</f>
        <v>0</v>
      </c>
      <c r="B2" s="274"/>
      <c r="C2" s="274"/>
      <c r="D2" s="274"/>
      <c r="E2" s="274"/>
      <c r="F2" s="274"/>
      <c r="G2" s="274"/>
      <c r="H2" s="274"/>
      <c r="I2" s="274"/>
    </row>
    <row r="3" spans="1:93" ht="15.75" x14ac:dyDescent="0.25">
      <c r="A3" s="73"/>
      <c r="J3" s="176" t="s">
        <v>124</v>
      </c>
      <c r="K3" s="176"/>
      <c r="L3" s="176"/>
      <c r="M3" s="176"/>
      <c r="N3" s="176"/>
      <c r="O3" s="110">
        <f>' Expenditure from bank'!$F$24</f>
        <v>0</v>
      </c>
    </row>
    <row r="4" spans="1:93" ht="15.75" x14ac:dyDescent="0.25">
      <c r="A4" s="143"/>
      <c r="J4" s="179" t="s">
        <v>131</v>
      </c>
      <c r="K4" s="180"/>
      <c r="L4" s="180"/>
      <c r="M4" s="180"/>
      <c r="N4" s="180"/>
      <c r="O4" s="149">
        <f>'Petty Cash income'!$E$24</f>
        <v>0</v>
      </c>
    </row>
    <row r="5" spans="1:93" ht="15.75" x14ac:dyDescent="0.25">
      <c r="A5" s="73"/>
      <c r="B5" s="72"/>
      <c r="G5" s="94"/>
      <c r="J5" s="177" t="s">
        <v>123</v>
      </c>
      <c r="K5" s="177"/>
      <c r="L5" s="177"/>
      <c r="M5" s="177"/>
      <c r="N5" s="177"/>
      <c r="O5" s="111">
        <f>E25</f>
        <v>0</v>
      </c>
    </row>
    <row r="6" spans="1:93" ht="15.75" x14ac:dyDescent="0.25">
      <c r="A6" s="145"/>
      <c r="B6" s="145"/>
      <c r="C6" s="145"/>
      <c r="D6" s="145"/>
      <c r="E6" s="145"/>
      <c r="F6" s="145"/>
      <c r="G6" s="80"/>
      <c r="H6" s="94"/>
      <c r="J6" s="178" t="s">
        <v>91</v>
      </c>
      <c r="K6" s="178"/>
      <c r="L6" s="178"/>
      <c r="M6" s="178"/>
      <c r="N6" s="178"/>
      <c r="O6" s="112">
        <f>SUM(O3:O4)-O5</f>
        <v>0</v>
      </c>
    </row>
    <row r="7" spans="1:93" ht="15.75" x14ac:dyDescent="0.25">
      <c r="A7" s="145"/>
      <c r="B7" s="145"/>
      <c r="C7" s="145"/>
      <c r="D7" s="145"/>
      <c r="E7" s="145"/>
      <c r="F7" s="146"/>
      <c r="G7" s="80"/>
    </row>
    <row r="8" spans="1:93" ht="22.5" x14ac:dyDescent="0.3">
      <c r="A8" s="145"/>
      <c r="B8" s="264" t="s">
        <v>43</v>
      </c>
      <c r="C8" s="145"/>
      <c r="D8" s="145"/>
      <c r="E8" s="145"/>
      <c r="F8" s="147"/>
      <c r="G8" s="80"/>
    </row>
    <row r="9" spans="1:93" ht="15.75" x14ac:dyDescent="0.25">
      <c r="A9" s="73"/>
      <c r="C9" s="18"/>
      <c r="D9" s="18"/>
      <c r="E9" s="18"/>
    </row>
    <row r="10" spans="1:93" x14ac:dyDescent="0.2">
      <c r="A10" s="173" t="s">
        <v>16</v>
      </c>
      <c r="B10" s="174"/>
      <c r="C10" s="174"/>
      <c r="D10" s="175"/>
      <c r="E10" s="71"/>
      <c r="F10" s="170" t="s">
        <v>15</v>
      </c>
      <c r="G10" s="171"/>
      <c r="H10" s="171"/>
      <c r="I10" s="171"/>
      <c r="J10" s="171"/>
      <c r="K10" s="171"/>
      <c r="L10" s="171"/>
      <c r="M10" s="171"/>
      <c r="N10" s="171"/>
      <c r="O10" s="171"/>
      <c r="P10" s="171"/>
      <c r="Q10" s="171"/>
      <c r="R10" s="171"/>
      <c r="S10" s="171"/>
      <c r="T10" s="172"/>
    </row>
    <row r="11" spans="1:93" ht="25.5" x14ac:dyDescent="0.2">
      <c r="A11" s="152" t="s">
        <v>1</v>
      </c>
      <c r="B11" s="152" t="s">
        <v>150</v>
      </c>
      <c r="C11" s="152" t="s">
        <v>149</v>
      </c>
      <c r="D11" s="261" t="s">
        <v>57</v>
      </c>
      <c r="E11" s="15" t="s">
        <v>132</v>
      </c>
      <c r="F11" s="105" t="s">
        <v>7</v>
      </c>
      <c r="G11" s="105" t="s">
        <v>10</v>
      </c>
      <c r="H11" s="105" t="s">
        <v>130</v>
      </c>
      <c r="I11" s="105" t="s">
        <v>14</v>
      </c>
      <c r="J11" s="105" t="s">
        <v>71</v>
      </c>
      <c r="K11" s="105" t="s">
        <v>72</v>
      </c>
      <c r="L11" s="115" t="s">
        <v>73</v>
      </c>
      <c r="M11" s="115" t="s">
        <v>74</v>
      </c>
      <c r="N11" s="115" t="s">
        <v>75</v>
      </c>
      <c r="O11" s="115" t="s">
        <v>76</v>
      </c>
      <c r="P11" s="115" t="s">
        <v>77</v>
      </c>
      <c r="Q11" s="115" t="s">
        <v>78</v>
      </c>
      <c r="R11" s="115" t="s">
        <v>79</v>
      </c>
      <c r="S11" s="115" t="s">
        <v>80</v>
      </c>
      <c r="T11" s="115" t="s">
        <v>81</v>
      </c>
      <c r="U11" s="10"/>
      <c r="V11" s="10"/>
      <c r="W11" s="10"/>
      <c r="X11" s="10"/>
      <c r="Y11" s="10"/>
      <c r="Z11" s="10"/>
      <c r="AA11" s="10"/>
      <c r="AB11" s="10"/>
      <c r="AC11" s="10"/>
      <c r="AD11" s="10"/>
      <c r="AE11" s="10"/>
      <c r="AF11" s="10"/>
      <c r="AG11" s="10"/>
      <c r="AH11" s="10"/>
      <c r="AI11" s="10"/>
      <c r="AJ11" s="10"/>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x14ac:dyDescent="0.2">
      <c r="A12" s="113"/>
      <c r="B12" s="150"/>
      <c r="C12" s="150"/>
      <c r="D12" s="103"/>
      <c r="E12" s="12">
        <f t="shared" ref="E12:E20" si="0">SUM(F12:AJ12)</f>
        <v>0</v>
      </c>
      <c r="F12" s="106"/>
      <c r="G12" s="106"/>
      <c r="H12" s="106"/>
      <c r="I12" s="106"/>
      <c r="J12" s="106"/>
      <c r="K12" s="106"/>
      <c r="L12" s="116"/>
      <c r="M12" s="116"/>
      <c r="N12" s="116"/>
      <c r="O12" s="116"/>
      <c r="P12" s="116"/>
      <c r="Q12" s="116"/>
      <c r="R12" s="116"/>
      <c r="S12" s="116"/>
      <c r="T12" s="116"/>
      <c r="U12" s="5"/>
      <c r="V12" s="5"/>
      <c r="W12" s="5"/>
      <c r="X12" s="5"/>
      <c r="Y12" s="5"/>
      <c r="Z12" s="5"/>
      <c r="AA12" s="5"/>
      <c r="AB12" s="5"/>
      <c r="AC12" s="5"/>
      <c r="AD12" s="5"/>
      <c r="AE12" s="5"/>
      <c r="AF12" s="5"/>
      <c r="AG12" s="5"/>
      <c r="AH12" s="5"/>
      <c r="AI12" s="5"/>
      <c r="AJ12" s="5"/>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x14ac:dyDescent="0.2">
      <c r="A13" s="113"/>
      <c r="B13" s="153"/>
      <c r="C13" s="150"/>
      <c r="D13" s="103"/>
      <c r="E13" s="12">
        <f t="shared" si="0"/>
        <v>0</v>
      </c>
      <c r="F13" s="106"/>
      <c r="G13" s="106"/>
      <c r="H13" s="106"/>
      <c r="I13" s="106"/>
      <c r="J13" s="106"/>
      <c r="K13" s="106"/>
      <c r="L13" s="116"/>
      <c r="M13" s="116"/>
      <c r="N13" s="116"/>
      <c r="O13" s="116"/>
      <c r="P13" s="116"/>
      <c r="Q13" s="116"/>
      <c r="R13" s="116"/>
      <c r="S13" s="116"/>
      <c r="T13" s="116"/>
      <c r="U13" s="5"/>
      <c r="V13" s="5"/>
      <c r="W13" s="5"/>
      <c r="X13" s="5"/>
      <c r="Y13" s="5"/>
      <c r="Z13" s="5"/>
      <c r="AA13" s="5"/>
      <c r="AB13" s="5"/>
      <c r="AC13" s="5"/>
      <c r="AD13" s="5"/>
      <c r="AE13" s="5"/>
      <c r="AF13" s="5"/>
      <c r="AG13" s="5"/>
      <c r="AH13" s="5"/>
      <c r="AI13" s="5"/>
      <c r="AJ13" s="5"/>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row>
    <row r="14" spans="1:93" x14ac:dyDescent="0.2">
      <c r="A14" s="113"/>
      <c r="B14" s="153"/>
      <c r="C14" s="150"/>
      <c r="D14" s="103"/>
      <c r="E14" s="12">
        <f t="shared" si="0"/>
        <v>0</v>
      </c>
      <c r="F14" s="106"/>
      <c r="G14" s="106"/>
      <c r="H14" s="106"/>
      <c r="I14" s="106"/>
      <c r="J14" s="106"/>
      <c r="K14" s="106"/>
      <c r="L14" s="116"/>
      <c r="M14" s="116"/>
      <c r="N14" s="116"/>
      <c r="O14" s="116"/>
      <c r="P14" s="116"/>
      <c r="Q14" s="116"/>
      <c r="R14" s="116"/>
      <c r="S14" s="116"/>
      <c r="T14" s="106"/>
      <c r="U14" s="5"/>
      <c r="V14" s="5"/>
      <c r="W14" s="5"/>
      <c r="X14" s="5"/>
      <c r="Y14" s="5"/>
      <c r="Z14" s="5"/>
      <c r="AA14" s="5"/>
      <c r="AB14" s="5"/>
      <c r="AC14" s="5"/>
      <c r="AD14" s="5"/>
      <c r="AE14" s="5"/>
      <c r="AF14" s="5"/>
      <c r="AG14" s="5"/>
      <c r="AH14" s="5"/>
      <c r="AI14" s="5"/>
      <c r="AJ14" s="5"/>
    </row>
    <row r="15" spans="1:93" x14ac:dyDescent="0.2">
      <c r="A15" s="113"/>
      <c r="B15" s="262"/>
      <c r="C15" s="263"/>
      <c r="D15" s="103"/>
      <c r="E15" s="12">
        <f t="shared" si="0"/>
        <v>0</v>
      </c>
      <c r="F15" s="106"/>
      <c r="G15" s="106"/>
      <c r="H15" s="106"/>
      <c r="I15" s="106"/>
      <c r="J15" s="106"/>
      <c r="K15" s="106"/>
      <c r="L15" s="116"/>
      <c r="M15" s="116"/>
      <c r="N15" s="116"/>
      <c r="O15" s="116"/>
      <c r="P15" s="116"/>
      <c r="Q15" s="116"/>
      <c r="R15" s="116"/>
      <c r="S15" s="116"/>
      <c r="T15" s="106"/>
      <c r="U15" s="5"/>
      <c r="V15" s="5"/>
      <c r="W15" s="5"/>
      <c r="X15" s="5"/>
      <c r="Y15" s="5"/>
      <c r="Z15" s="5"/>
      <c r="AA15" s="5"/>
      <c r="AB15" s="5"/>
      <c r="AC15" s="5"/>
      <c r="AD15" s="5"/>
      <c r="AE15" s="5"/>
      <c r="AF15" s="5"/>
      <c r="AG15" s="5"/>
      <c r="AH15" s="5"/>
      <c r="AI15" s="5"/>
      <c r="AJ15" s="5"/>
    </row>
    <row r="16" spans="1:93" x14ac:dyDescent="0.2">
      <c r="A16" s="113"/>
      <c r="B16" s="150"/>
      <c r="C16" s="150"/>
      <c r="D16" s="103"/>
      <c r="E16" s="12">
        <f t="shared" si="0"/>
        <v>0</v>
      </c>
      <c r="F16" s="106"/>
      <c r="G16" s="106"/>
      <c r="H16" s="106"/>
      <c r="I16" s="106"/>
      <c r="J16" s="106"/>
      <c r="K16" s="106"/>
      <c r="L16" s="116"/>
      <c r="M16" s="116"/>
      <c r="N16" s="116"/>
      <c r="O16" s="116"/>
      <c r="P16" s="116"/>
      <c r="Q16" s="116"/>
      <c r="R16" s="116"/>
      <c r="S16" s="116"/>
      <c r="T16" s="106"/>
      <c r="U16" s="5"/>
      <c r="V16" s="5"/>
      <c r="W16" s="5"/>
      <c r="X16" s="5"/>
      <c r="Y16" s="5"/>
      <c r="Z16" s="5"/>
      <c r="AA16" s="5"/>
      <c r="AB16" s="5"/>
      <c r="AC16" s="5"/>
      <c r="AD16" s="5"/>
      <c r="AE16" s="5"/>
      <c r="AF16" s="5"/>
      <c r="AG16" s="5"/>
      <c r="AH16" s="5"/>
      <c r="AI16" s="5"/>
      <c r="AJ16" s="5"/>
    </row>
    <row r="17" spans="1:36" x14ac:dyDescent="0.2">
      <c r="A17" s="113"/>
      <c r="B17" s="150"/>
      <c r="C17" s="150"/>
      <c r="D17" s="103"/>
      <c r="E17" s="12">
        <f t="shared" si="0"/>
        <v>0</v>
      </c>
      <c r="F17" s="106"/>
      <c r="G17" s="106"/>
      <c r="H17" s="106"/>
      <c r="I17" s="106"/>
      <c r="J17" s="106"/>
      <c r="K17" s="106"/>
      <c r="L17" s="116"/>
      <c r="M17" s="116"/>
      <c r="N17" s="116"/>
      <c r="O17" s="116"/>
      <c r="P17" s="116"/>
      <c r="Q17" s="116"/>
      <c r="R17" s="116"/>
      <c r="S17" s="116"/>
      <c r="T17" s="106"/>
      <c r="U17" s="5"/>
      <c r="V17" s="5"/>
      <c r="W17" s="5"/>
      <c r="X17" s="5"/>
      <c r="Y17" s="5"/>
      <c r="Z17" s="5"/>
      <c r="AA17" s="5"/>
      <c r="AB17" s="5"/>
      <c r="AC17" s="5"/>
      <c r="AD17" s="5"/>
      <c r="AE17" s="5"/>
      <c r="AF17" s="5"/>
      <c r="AG17" s="5"/>
      <c r="AH17" s="5"/>
      <c r="AI17" s="5"/>
      <c r="AJ17" s="5"/>
    </row>
    <row r="18" spans="1:36" x14ac:dyDescent="0.2">
      <c r="A18" s="113"/>
      <c r="B18" s="153"/>
      <c r="C18" s="150"/>
      <c r="D18" s="103"/>
      <c r="E18" s="12">
        <f t="shared" si="0"/>
        <v>0</v>
      </c>
      <c r="F18" s="106"/>
      <c r="G18" s="106"/>
      <c r="H18" s="106"/>
      <c r="I18" s="106"/>
      <c r="J18" s="106"/>
      <c r="K18" s="106"/>
      <c r="L18" s="116"/>
      <c r="M18" s="116"/>
      <c r="N18" s="116"/>
      <c r="O18" s="116"/>
      <c r="P18" s="116"/>
      <c r="Q18" s="116"/>
      <c r="R18" s="116"/>
      <c r="S18" s="116"/>
      <c r="T18" s="106"/>
      <c r="U18" s="5"/>
      <c r="V18" s="5"/>
      <c r="W18" s="5"/>
      <c r="X18" s="5"/>
      <c r="Y18" s="5"/>
      <c r="Z18" s="5"/>
      <c r="AA18" s="5"/>
      <c r="AB18" s="5"/>
      <c r="AC18" s="5"/>
      <c r="AD18" s="5"/>
      <c r="AE18" s="5"/>
      <c r="AF18" s="5"/>
      <c r="AG18" s="5"/>
      <c r="AH18" s="5"/>
      <c r="AI18" s="5"/>
      <c r="AJ18" s="5"/>
    </row>
    <row r="19" spans="1:36" x14ac:dyDescent="0.2">
      <c r="A19" s="113"/>
      <c r="B19" s="150"/>
      <c r="C19" s="150"/>
      <c r="D19" s="103"/>
      <c r="E19" s="12">
        <f t="shared" si="0"/>
        <v>0</v>
      </c>
      <c r="F19" s="106"/>
      <c r="G19" s="106"/>
      <c r="H19" s="106"/>
      <c r="I19" s="106"/>
      <c r="J19" s="106"/>
      <c r="K19" s="106"/>
      <c r="L19" s="116"/>
      <c r="M19" s="116"/>
      <c r="N19" s="116"/>
      <c r="O19" s="116"/>
      <c r="P19" s="116"/>
      <c r="Q19" s="116"/>
      <c r="R19" s="116"/>
      <c r="S19" s="116"/>
      <c r="T19" s="106"/>
      <c r="U19" s="5"/>
      <c r="V19" s="5"/>
      <c r="W19" s="5"/>
      <c r="X19" s="5"/>
      <c r="Y19" s="5"/>
      <c r="Z19" s="5"/>
      <c r="AA19" s="5"/>
      <c r="AB19" s="5"/>
      <c r="AC19" s="5"/>
      <c r="AD19" s="5"/>
      <c r="AE19" s="5"/>
      <c r="AF19" s="5"/>
      <c r="AG19" s="5"/>
      <c r="AH19" s="5"/>
      <c r="AI19" s="5"/>
      <c r="AJ19" s="5"/>
    </row>
    <row r="20" spans="1:36" x14ac:dyDescent="0.2">
      <c r="A20" s="113"/>
      <c r="B20" s="150"/>
      <c r="C20" s="270"/>
      <c r="D20" s="103"/>
      <c r="E20" s="12">
        <f t="shared" si="0"/>
        <v>0</v>
      </c>
      <c r="F20" s="106"/>
      <c r="G20" s="106"/>
      <c r="H20" s="106"/>
      <c r="I20" s="106"/>
      <c r="J20" s="106"/>
      <c r="K20" s="106"/>
      <c r="L20" s="116"/>
      <c r="M20" s="116"/>
      <c r="N20" s="116"/>
      <c r="O20" s="116"/>
      <c r="P20" s="116"/>
      <c r="Q20" s="116"/>
      <c r="R20" s="116"/>
      <c r="S20" s="116"/>
      <c r="T20" s="106"/>
      <c r="U20" s="5"/>
      <c r="V20" s="5"/>
      <c r="W20" s="5"/>
      <c r="X20" s="5"/>
      <c r="Y20" s="5"/>
      <c r="Z20" s="5"/>
      <c r="AA20" s="5"/>
      <c r="AB20" s="5"/>
      <c r="AC20" s="5"/>
      <c r="AD20" s="5"/>
      <c r="AE20" s="5"/>
      <c r="AF20" s="5"/>
      <c r="AG20" s="5"/>
      <c r="AH20" s="5"/>
      <c r="AI20" s="5"/>
      <c r="AJ20" s="5"/>
    </row>
    <row r="21" spans="1:36" x14ac:dyDescent="0.2">
      <c r="A21" s="113"/>
      <c r="B21" s="150"/>
      <c r="C21" s="150"/>
      <c r="D21" s="103"/>
      <c r="E21" s="12">
        <f>SUM(F21:AJ21)</f>
        <v>0</v>
      </c>
      <c r="F21" s="106"/>
      <c r="G21" s="106"/>
      <c r="H21" s="106"/>
      <c r="I21" s="106"/>
      <c r="J21" s="106"/>
      <c r="K21" s="106"/>
      <c r="L21" s="116"/>
      <c r="M21" s="116"/>
      <c r="N21" s="116"/>
      <c r="O21" s="116"/>
      <c r="P21" s="116"/>
      <c r="Q21" s="116"/>
      <c r="R21" s="116"/>
      <c r="S21" s="116"/>
      <c r="T21" s="106"/>
      <c r="U21" s="5"/>
      <c r="V21" s="5"/>
      <c r="W21" s="5"/>
      <c r="X21" s="5"/>
      <c r="Y21" s="5"/>
      <c r="Z21" s="5"/>
      <c r="AA21" s="5"/>
      <c r="AB21" s="5"/>
      <c r="AC21" s="5"/>
      <c r="AD21" s="5"/>
      <c r="AE21" s="5"/>
      <c r="AF21" s="5"/>
      <c r="AG21" s="5"/>
      <c r="AH21" s="5"/>
      <c r="AI21" s="5"/>
      <c r="AJ21" s="5"/>
    </row>
    <row r="22" spans="1:36" x14ac:dyDescent="0.2">
      <c r="A22" s="114"/>
      <c r="B22" s="150"/>
      <c r="C22" s="150"/>
      <c r="D22" s="103"/>
      <c r="E22" s="12">
        <f>SUM(F22:AJ22)</f>
        <v>0</v>
      </c>
      <c r="F22" s="106"/>
      <c r="G22" s="106"/>
      <c r="H22" s="106"/>
      <c r="I22" s="106"/>
      <c r="J22" s="106"/>
      <c r="K22" s="106"/>
      <c r="L22" s="116"/>
      <c r="M22" s="116"/>
      <c r="N22" s="116"/>
      <c r="O22" s="116"/>
      <c r="P22" s="116"/>
      <c r="Q22" s="116"/>
      <c r="R22" s="116"/>
      <c r="S22" s="116"/>
      <c r="T22" s="106"/>
      <c r="U22" s="5"/>
      <c r="V22" s="5"/>
      <c r="W22" s="5"/>
      <c r="X22" s="5"/>
      <c r="Y22" s="5"/>
      <c r="Z22" s="5"/>
      <c r="AA22" s="5"/>
      <c r="AB22" s="5"/>
      <c r="AC22" s="5"/>
      <c r="AD22" s="5"/>
      <c r="AE22" s="5"/>
      <c r="AF22" s="5"/>
      <c r="AG22" s="5"/>
      <c r="AH22" s="5"/>
      <c r="AI22" s="5"/>
      <c r="AJ22" s="5"/>
    </row>
    <row r="23" spans="1:36" x14ac:dyDescent="0.2">
      <c r="A23" s="114"/>
      <c r="B23" s="150"/>
      <c r="C23" s="150"/>
      <c r="D23" s="103"/>
      <c r="E23" s="12">
        <f>SUM(F23:AJ23)</f>
        <v>0</v>
      </c>
      <c r="F23" s="106"/>
      <c r="G23" s="106"/>
      <c r="H23" s="106"/>
      <c r="I23" s="106"/>
      <c r="J23" s="106"/>
      <c r="K23" s="106"/>
      <c r="L23" s="116"/>
      <c r="M23" s="116"/>
      <c r="N23" s="116"/>
      <c r="O23" s="116"/>
      <c r="P23" s="116"/>
      <c r="Q23" s="116"/>
      <c r="R23" s="116"/>
      <c r="S23" s="116"/>
      <c r="T23" s="106"/>
      <c r="U23" s="5"/>
      <c r="V23" s="5"/>
      <c r="W23" s="5"/>
      <c r="X23" s="5"/>
      <c r="Y23" s="5"/>
      <c r="Z23" s="5"/>
      <c r="AA23" s="5"/>
      <c r="AB23" s="5"/>
      <c r="AC23" s="5"/>
      <c r="AD23" s="5"/>
      <c r="AE23" s="5"/>
      <c r="AF23" s="5"/>
      <c r="AG23" s="5"/>
      <c r="AH23" s="5"/>
      <c r="AI23" s="5"/>
      <c r="AJ23" s="5"/>
    </row>
    <row r="24" spans="1:36" x14ac:dyDescent="0.2">
      <c r="A24" s="114"/>
      <c r="B24" s="150"/>
      <c r="C24" s="150"/>
      <c r="D24" s="103"/>
      <c r="E24" s="12">
        <f>SUM(F24:AJ24)</f>
        <v>0</v>
      </c>
      <c r="F24" s="106"/>
      <c r="G24" s="106"/>
      <c r="H24" s="106"/>
      <c r="I24" s="106"/>
      <c r="J24" s="106"/>
      <c r="K24" s="106"/>
      <c r="L24" s="116"/>
      <c r="M24" s="116"/>
      <c r="N24" s="116"/>
      <c r="O24" s="116"/>
      <c r="P24" s="116"/>
      <c r="Q24" s="116"/>
      <c r="R24" s="116"/>
      <c r="S24" s="116"/>
      <c r="T24" s="106"/>
      <c r="U24" s="5"/>
      <c r="V24" s="5"/>
      <c r="W24" s="5"/>
      <c r="X24" s="5"/>
      <c r="Y24" s="5"/>
      <c r="Z24" s="5"/>
      <c r="AA24" s="5"/>
      <c r="AB24" s="5"/>
      <c r="AC24" s="5"/>
      <c r="AD24" s="5"/>
      <c r="AE24" s="5"/>
      <c r="AF24" s="5"/>
      <c r="AG24" s="5"/>
      <c r="AH24" s="5"/>
      <c r="AI24" s="5"/>
      <c r="AJ24" s="5"/>
    </row>
    <row r="25" spans="1:36" x14ac:dyDescent="0.2">
      <c r="E25" s="75">
        <f>SUM(E12:E24)</f>
        <v>0</v>
      </c>
      <c r="F25" s="61">
        <f t="shared" ref="F25:T25" si="1">SUM(F12:F24)</f>
        <v>0</v>
      </c>
      <c r="G25" s="61">
        <f t="shared" si="1"/>
        <v>0</v>
      </c>
      <c r="H25" s="61">
        <f t="shared" si="1"/>
        <v>0</v>
      </c>
      <c r="I25" s="61">
        <f t="shared" si="1"/>
        <v>0</v>
      </c>
      <c r="J25" s="61">
        <f t="shared" si="1"/>
        <v>0</v>
      </c>
      <c r="K25" s="61">
        <f t="shared" si="1"/>
        <v>0</v>
      </c>
      <c r="L25" s="61">
        <f t="shared" si="1"/>
        <v>0</v>
      </c>
      <c r="M25" s="61">
        <f t="shared" si="1"/>
        <v>0</v>
      </c>
      <c r="N25" s="61">
        <f t="shared" si="1"/>
        <v>0</v>
      </c>
      <c r="O25" s="61">
        <f t="shared" si="1"/>
        <v>0</v>
      </c>
      <c r="P25" s="61">
        <f t="shared" si="1"/>
        <v>0</v>
      </c>
      <c r="Q25" s="61">
        <f t="shared" si="1"/>
        <v>0</v>
      </c>
      <c r="R25" s="61">
        <f t="shared" si="1"/>
        <v>0</v>
      </c>
      <c r="S25" s="61">
        <f t="shared" si="1"/>
        <v>0</v>
      </c>
      <c r="T25" s="61">
        <f t="shared" si="1"/>
        <v>0</v>
      </c>
      <c r="U25" s="9"/>
      <c r="V25" s="9"/>
      <c r="W25" s="9"/>
      <c r="X25" s="9"/>
      <c r="Y25" s="9"/>
      <c r="Z25" s="9"/>
      <c r="AA25" s="9"/>
      <c r="AB25" s="9"/>
      <c r="AC25" s="9"/>
      <c r="AD25" s="9"/>
      <c r="AE25" s="9"/>
      <c r="AF25" s="9"/>
      <c r="AG25" s="9"/>
      <c r="AH25" s="9"/>
      <c r="AI25" s="9"/>
      <c r="AJ25" s="9"/>
    </row>
  </sheetData>
  <sheetProtection sheet="1" objects="1" scenarios="1"/>
  <mergeCells count="7">
    <mergeCell ref="A2:I2"/>
    <mergeCell ref="F10:T10"/>
    <mergeCell ref="A10:D10"/>
    <mergeCell ref="J3:N3"/>
    <mergeCell ref="J5:N5"/>
    <mergeCell ref="J6:N6"/>
    <mergeCell ref="J4:N4"/>
  </mergeCells>
  <phoneticPr fontId="0" type="noConversion"/>
  <pageMargins left="0.75" right="0.75" top="1" bottom="1" header="0.5" footer="0.5"/>
  <pageSetup paperSize="9"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6"/>
  <sheetViews>
    <sheetView workbookViewId="0">
      <selection activeCell="E5" sqref="E5"/>
    </sheetView>
  </sheetViews>
  <sheetFormatPr defaultRowHeight="12.75" x14ac:dyDescent="0.2"/>
  <cols>
    <col min="1" max="1" width="55.5703125" customWidth="1"/>
    <col min="2" max="2" width="10.7109375" customWidth="1"/>
    <col min="4" max="4" width="10.28515625" customWidth="1"/>
    <col min="5" max="5" width="9.140625" style="76"/>
    <col min="6" max="6" width="12.28515625" style="76" customWidth="1"/>
    <col min="7" max="7" width="10.140625" bestFit="1" customWidth="1"/>
    <col min="8" max="8" width="12" customWidth="1"/>
  </cols>
  <sheetData>
    <row r="1" spans="1:8" ht="22.5" x14ac:dyDescent="0.3">
      <c r="A1" s="271">
        <f>Income!$A$1</f>
        <v>0</v>
      </c>
      <c r="B1" s="271"/>
      <c r="C1" s="271"/>
      <c r="D1" s="271"/>
      <c r="E1" s="271"/>
      <c r="F1" s="271"/>
      <c r="G1" s="271"/>
      <c r="H1" s="271"/>
    </row>
    <row r="2" spans="1:8" x14ac:dyDescent="0.2">
      <c r="C2" s="6"/>
    </row>
    <row r="3" spans="1:8" ht="18" x14ac:dyDescent="0.25">
      <c r="A3" s="267" t="s">
        <v>117</v>
      </c>
      <c r="B3" s="267"/>
      <c r="C3" s="272">
        <f>Income!$F$3</f>
        <v>0</v>
      </c>
      <c r="D3" s="273"/>
      <c r="E3" s="273"/>
      <c r="F3" s="273"/>
      <c r="G3" s="273"/>
      <c r="H3" s="130"/>
    </row>
    <row r="5" spans="1:8" ht="15.75" x14ac:dyDescent="0.25">
      <c r="A5" s="2"/>
      <c r="B5" s="72"/>
      <c r="D5" s="72"/>
    </row>
    <row r="6" spans="1:8" ht="15.75" x14ac:dyDescent="0.25">
      <c r="A6" s="2"/>
      <c r="D6" s="1"/>
    </row>
    <row r="7" spans="1:8" ht="22.5" x14ac:dyDescent="0.3">
      <c r="A7" s="266" t="s">
        <v>94</v>
      </c>
      <c r="D7" s="1"/>
      <c r="G7" s="62"/>
      <c r="H7" s="65"/>
    </row>
    <row r="8" spans="1:8" ht="15.75" x14ac:dyDescent="0.25">
      <c r="A8" s="132"/>
      <c r="B8" s="18"/>
      <c r="D8" s="1"/>
      <c r="G8" s="62"/>
      <c r="H8" s="65"/>
    </row>
    <row r="9" spans="1:8" ht="15.75" x14ac:dyDescent="0.25">
      <c r="A9" s="133" t="s">
        <v>113</v>
      </c>
      <c r="B9" s="135"/>
      <c r="C9" s="130"/>
      <c r="D9" s="1"/>
      <c r="G9" s="62"/>
      <c r="H9" s="65"/>
    </row>
    <row r="10" spans="1:8" ht="15.75" x14ac:dyDescent="0.25">
      <c r="A10" s="98" t="s">
        <v>137</v>
      </c>
      <c r="B10" s="157">
        <f>Income!$E$23</f>
        <v>0</v>
      </c>
      <c r="D10" s="1"/>
      <c r="G10" s="62"/>
      <c r="H10" s="65"/>
    </row>
    <row r="11" spans="1:8" ht="15.75" x14ac:dyDescent="0.25">
      <c r="A11" s="98" t="s">
        <v>92</v>
      </c>
      <c r="B11" s="134">
        <f>' Expenditure from bank'!$E$24</f>
        <v>0</v>
      </c>
    </row>
    <row r="12" spans="1:8" ht="15.75" x14ac:dyDescent="0.25">
      <c r="A12" s="98" t="s">
        <v>139</v>
      </c>
      <c r="B12" s="134">
        <f>+SUM(B9,B10-B11)</f>
        <v>0</v>
      </c>
    </row>
    <row r="13" spans="1:8" ht="15.75" x14ac:dyDescent="0.25">
      <c r="A13" s="144" t="s">
        <v>140</v>
      </c>
      <c r="B13" s="156">
        <f>'Petty Cash expenditure'!$O$4</f>
        <v>0</v>
      </c>
    </row>
    <row r="14" spans="1:8" ht="15.75" x14ac:dyDescent="0.25">
      <c r="A14" s="155" t="s">
        <v>135</v>
      </c>
      <c r="B14" s="156">
        <f>SUM(B10,B13)</f>
        <v>0</v>
      </c>
    </row>
    <row r="15" spans="1:8" ht="15.75" x14ac:dyDescent="0.25">
      <c r="A15" s="144"/>
      <c r="B15" s="134"/>
    </row>
    <row r="16" spans="1:8" ht="15.75" x14ac:dyDescent="0.25">
      <c r="A16" s="144" t="s">
        <v>95</v>
      </c>
      <c r="B16" s="134">
        <f>SUM(B65-B40,B86)</f>
        <v>0</v>
      </c>
    </row>
    <row r="17" spans="1:9" ht="15.75" x14ac:dyDescent="0.25">
      <c r="A17" s="98" t="s">
        <v>93</v>
      </c>
      <c r="B17" s="134">
        <f>SUM(B10,B20-B11)</f>
        <v>0</v>
      </c>
    </row>
    <row r="18" spans="1:9" ht="15.75" x14ac:dyDescent="0.25">
      <c r="A18" s="2"/>
      <c r="B18" s="87"/>
    </row>
    <row r="19" spans="1:9" ht="15.75" x14ac:dyDescent="0.25">
      <c r="A19" s="98" t="s">
        <v>115</v>
      </c>
      <c r="B19" s="134">
        <f>Accounts!$B$12</f>
        <v>0</v>
      </c>
    </row>
    <row r="20" spans="1:9" ht="15.75" x14ac:dyDescent="0.25">
      <c r="A20" s="98" t="s">
        <v>114</v>
      </c>
      <c r="B20" s="134">
        <f>Accounts!$B$92</f>
        <v>0</v>
      </c>
      <c r="D20" s="66"/>
      <c r="E20" s="82"/>
      <c r="F20" s="82"/>
      <c r="G20" s="168"/>
      <c r="H20" s="168"/>
      <c r="I20" s="168"/>
    </row>
    <row r="21" spans="1:9" ht="15.75" x14ac:dyDescent="0.25">
      <c r="A21" s="98" t="s">
        <v>116</v>
      </c>
      <c r="B21" s="134">
        <f>SUM(B19,B20)</f>
        <v>0</v>
      </c>
      <c r="D21" s="66"/>
      <c r="E21" s="82"/>
      <c r="F21" s="82"/>
      <c r="G21" s="67"/>
      <c r="H21" s="67"/>
      <c r="I21" s="67"/>
    </row>
    <row r="22" spans="1:9" x14ac:dyDescent="0.2">
      <c r="D22" s="66"/>
      <c r="E22" s="82"/>
      <c r="F22" s="82"/>
      <c r="G22" s="123"/>
      <c r="H22" s="123"/>
      <c r="I22" s="123"/>
    </row>
    <row r="23" spans="1:9" ht="20.25" thickBot="1" x14ac:dyDescent="0.35">
      <c r="A23" s="268" t="s">
        <v>0</v>
      </c>
      <c r="B23" s="269"/>
      <c r="G23" s="6"/>
      <c r="H23" s="6"/>
      <c r="I23" s="6"/>
    </row>
    <row r="24" spans="1:9" ht="13.5" thickTop="1" x14ac:dyDescent="0.2">
      <c r="A24" s="126" t="str">
        <f>Income!$F$6</f>
        <v>Grants</v>
      </c>
      <c r="B24" s="76">
        <f>Income!$F$23</f>
        <v>0</v>
      </c>
      <c r="C24" s="76"/>
      <c r="D24" s="76"/>
      <c r="G24" s="5"/>
      <c r="H24" s="5"/>
      <c r="I24" s="5"/>
    </row>
    <row r="25" spans="1:9" x14ac:dyDescent="0.2">
      <c r="A25" s="126" t="str">
        <f>Income!$G$6</f>
        <v>Sales</v>
      </c>
      <c r="B25" s="76">
        <f>Income!$G$23</f>
        <v>0</v>
      </c>
      <c r="C25" s="76"/>
      <c r="D25" s="76"/>
      <c r="G25" s="5"/>
      <c r="H25" s="5"/>
      <c r="I25" s="5"/>
    </row>
    <row r="26" spans="1:9" x14ac:dyDescent="0.2">
      <c r="A26" s="126" t="str">
        <f>Income!$H$6</f>
        <v>Membership fees</v>
      </c>
      <c r="B26" s="76">
        <f>Income!$H$23</f>
        <v>0</v>
      </c>
      <c r="C26" s="76"/>
      <c r="D26" s="76"/>
      <c r="G26" s="5"/>
      <c r="H26" s="5"/>
      <c r="I26" s="5"/>
    </row>
    <row r="27" spans="1:9" x14ac:dyDescent="0.2">
      <c r="A27" s="126" t="str">
        <f>Income!$I$6</f>
        <v>Donations</v>
      </c>
      <c r="B27" s="76">
        <f>Income!$I$23</f>
        <v>0</v>
      </c>
      <c r="C27" s="76"/>
      <c r="D27" s="76"/>
      <c r="G27" s="5"/>
      <c r="H27" s="5"/>
      <c r="I27" s="5"/>
    </row>
    <row r="28" spans="1:9" x14ac:dyDescent="0.2">
      <c r="A28" s="126" t="str">
        <f>Income!$J$6</f>
        <v>Fundraisers</v>
      </c>
      <c r="B28" s="76">
        <f>Income!$J$23</f>
        <v>0</v>
      </c>
      <c r="C28" s="76"/>
      <c r="D28" s="76"/>
      <c r="G28" s="5"/>
      <c r="H28" s="5"/>
      <c r="I28" s="5"/>
    </row>
    <row r="29" spans="1:9" x14ac:dyDescent="0.2">
      <c r="A29" s="126" t="str">
        <f>Income!$K$6</f>
        <v>Coffee morning</v>
      </c>
      <c r="B29" s="76">
        <f>Income!$K$23</f>
        <v>0</v>
      </c>
      <c r="C29" s="76"/>
      <c r="D29" s="76"/>
      <c r="G29" s="5"/>
      <c r="H29" s="5"/>
      <c r="I29" s="5"/>
    </row>
    <row r="30" spans="1:9" x14ac:dyDescent="0.2">
      <c r="A30" s="126" t="str">
        <f>Income!$L$6</f>
        <v>L</v>
      </c>
      <c r="B30" s="76">
        <f>Income!$L$23</f>
        <v>0</v>
      </c>
      <c r="C30" s="76"/>
      <c r="D30" s="76"/>
      <c r="G30" s="5"/>
      <c r="H30" s="5"/>
      <c r="I30" s="5"/>
    </row>
    <row r="31" spans="1:9" x14ac:dyDescent="0.2">
      <c r="A31" s="126" t="str">
        <f>Income!$M$6</f>
        <v>M</v>
      </c>
      <c r="B31" s="76">
        <f>Income!$M$23</f>
        <v>0</v>
      </c>
      <c r="C31" s="76"/>
      <c r="D31" s="76"/>
      <c r="G31" s="5"/>
      <c r="H31" s="5"/>
      <c r="I31" s="5"/>
    </row>
    <row r="32" spans="1:9" x14ac:dyDescent="0.2">
      <c r="A32" s="126" t="str">
        <f>Income!$N$6</f>
        <v>N</v>
      </c>
      <c r="B32" s="76">
        <f>Income!$N$23</f>
        <v>0</v>
      </c>
      <c r="C32" s="76"/>
      <c r="D32" s="76"/>
      <c r="G32" s="5"/>
      <c r="H32" s="5"/>
      <c r="I32" s="5"/>
    </row>
    <row r="33" spans="1:9" x14ac:dyDescent="0.2">
      <c r="A33" s="126" t="str">
        <f>Income!$O$6</f>
        <v>O</v>
      </c>
      <c r="B33" s="76">
        <f>Income!$O$23</f>
        <v>0</v>
      </c>
      <c r="C33" s="76"/>
      <c r="D33" s="76"/>
      <c r="G33" s="5"/>
      <c r="H33" s="5"/>
      <c r="I33" s="5"/>
    </row>
    <row r="34" spans="1:9" x14ac:dyDescent="0.2">
      <c r="A34" s="126" t="str">
        <f>Income!$P$6</f>
        <v>P</v>
      </c>
      <c r="B34" s="76">
        <f>Income!$P$23</f>
        <v>0</v>
      </c>
      <c r="C34" s="76"/>
      <c r="D34" s="76"/>
      <c r="G34" s="5"/>
      <c r="H34" s="5"/>
      <c r="I34" s="5"/>
    </row>
    <row r="35" spans="1:9" x14ac:dyDescent="0.2">
      <c r="A35" s="126" t="str">
        <f>Income!$Q$6</f>
        <v>Q</v>
      </c>
      <c r="B35" s="76">
        <f>Income!$Q$23</f>
        <v>0</v>
      </c>
      <c r="C35" s="76"/>
      <c r="D35" s="76"/>
      <c r="G35" s="5"/>
      <c r="H35" s="5"/>
      <c r="I35" s="5"/>
    </row>
    <row r="36" spans="1:9" x14ac:dyDescent="0.2">
      <c r="A36" s="126" t="str">
        <f>Income!$R$6</f>
        <v>R</v>
      </c>
      <c r="B36" s="85">
        <f>Income!$R$23</f>
        <v>0</v>
      </c>
      <c r="C36" s="83"/>
      <c r="D36" s="83"/>
      <c r="E36" s="83"/>
      <c r="F36" s="83"/>
      <c r="G36" s="5"/>
      <c r="H36" s="5"/>
      <c r="I36" s="5"/>
    </row>
    <row r="37" spans="1:9" x14ac:dyDescent="0.2">
      <c r="B37" s="87">
        <f>SUM(B24:B36)</f>
        <v>0</v>
      </c>
      <c r="C37" s="81"/>
      <c r="D37" s="81"/>
      <c r="E37" s="81"/>
      <c r="F37" s="81"/>
      <c r="G37" s="5"/>
      <c r="H37" s="5"/>
      <c r="I37" s="5"/>
    </row>
    <row r="38" spans="1:9" x14ac:dyDescent="0.2">
      <c r="D38" s="3"/>
      <c r="G38" s="5"/>
      <c r="H38" s="5"/>
      <c r="I38" s="5"/>
    </row>
    <row r="39" spans="1:9" ht="20.25" thickBot="1" x14ac:dyDescent="0.35">
      <c r="A39" s="268" t="s">
        <v>96</v>
      </c>
      <c r="B39" s="269"/>
      <c r="D39" s="3"/>
      <c r="G39" s="5"/>
      <c r="H39" s="5"/>
      <c r="I39" s="5"/>
    </row>
    <row r="40" spans="1:9" ht="13.5" thickTop="1" x14ac:dyDescent="0.2">
      <c r="A40" s="126" t="str">
        <f>' Expenditure from bank'!$F$7</f>
        <v>Transfered to Petty Cash</v>
      </c>
      <c r="B40" s="76">
        <f>' Expenditure from bank'!$F$24</f>
        <v>0</v>
      </c>
      <c r="C40" s="76"/>
      <c r="D40" s="76"/>
      <c r="G40" s="6"/>
      <c r="H40" s="5"/>
      <c r="I40" s="5"/>
    </row>
    <row r="41" spans="1:9" x14ac:dyDescent="0.2">
      <c r="A41" s="126" t="str">
        <f>' Expenditure from bank'!$G$7</f>
        <v xml:space="preserve">Rent </v>
      </c>
      <c r="B41" s="76">
        <f>' Expenditure from bank'!$G$24</f>
        <v>0</v>
      </c>
      <c r="C41" s="76"/>
      <c r="D41" s="76"/>
      <c r="G41" s="6"/>
      <c r="H41" s="5"/>
      <c r="I41" s="5"/>
    </row>
    <row r="42" spans="1:9" x14ac:dyDescent="0.2">
      <c r="A42" s="126" t="str">
        <f>' Expenditure from bank'!$H$7</f>
        <v>Salaries</v>
      </c>
      <c r="B42" s="76">
        <f>' Expenditure from bank'!$H$24</f>
        <v>0</v>
      </c>
      <c r="C42" s="76"/>
      <c r="D42" s="76"/>
      <c r="G42" s="6"/>
      <c r="H42" s="5"/>
      <c r="I42" s="5"/>
    </row>
    <row r="43" spans="1:9" x14ac:dyDescent="0.2">
      <c r="A43" s="126" t="str">
        <f>' Expenditure from bank'!$I$7</f>
        <v>Utilities</v>
      </c>
      <c r="B43" s="76">
        <f>' Expenditure from bank'!$I$24</f>
        <v>0</v>
      </c>
      <c r="C43" s="76"/>
      <c r="D43" s="76"/>
      <c r="G43" s="6"/>
      <c r="H43" s="5"/>
      <c r="I43" s="5"/>
    </row>
    <row r="44" spans="1:9" x14ac:dyDescent="0.2">
      <c r="A44" s="126" t="str">
        <f>' Expenditure from bank'!$J$7</f>
        <v>Insurance</v>
      </c>
      <c r="B44" s="76">
        <f>' Expenditure from bank'!$J$24</f>
        <v>0</v>
      </c>
      <c r="C44" s="76"/>
      <c r="D44" s="76"/>
      <c r="G44" s="6"/>
      <c r="H44" s="5"/>
      <c r="I44" s="5"/>
    </row>
    <row r="45" spans="1:9" x14ac:dyDescent="0.2">
      <c r="A45" s="126" t="str">
        <f>' Expenditure from bank'!$K$7</f>
        <v>Postage</v>
      </c>
      <c r="B45" s="76">
        <f>' Expenditure from bank'!$K$24</f>
        <v>0</v>
      </c>
      <c r="C45" s="76"/>
      <c r="D45" s="76"/>
      <c r="G45" s="6"/>
      <c r="H45" s="5"/>
      <c r="I45" s="5"/>
    </row>
    <row r="46" spans="1:9" x14ac:dyDescent="0.2">
      <c r="A46" s="126" t="str">
        <f>' Expenditure from bank'!$L$7</f>
        <v>Stationery</v>
      </c>
      <c r="B46" s="76">
        <f>' Expenditure from bank'!$L$24</f>
        <v>0</v>
      </c>
      <c r="C46" s="76"/>
      <c r="D46" s="76"/>
      <c r="G46" s="6"/>
      <c r="H46" s="5"/>
      <c r="I46" s="5"/>
    </row>
    <row r="47" spans="1:9" x14ac:dyDescent="0.2">
      <c r="A47" s="126" t="str">
        <f>' Expenditure from bank'!$M$7</f>
        <v>Food/ Refreshments</v>
      </c>
      <c r="B47" s="76">
        <f>' Expenditure from bank'!$M$24</f>
        <v>0</v>
      </c>
      <c r="C47" s="76"/>
      <c r="D47" s="76"/>
      <c r="G47" s="6"/>
      <c r="H47" s="5"/>
      <c r="I47" s="5"/>
    </row>
    <row r="48" spans="1:9" x14ac:dyDescent="0.2">
      <c r="A48" s="126" t="str">
        <f>' Expenditure from bank'!$N$7</f>
        <v>Equipment</v>
      </c>
      <c r="B48" s="83">
        <f>' Expenditure from bank'!$N$24</f>
        <v>0</v>
      </c>
      <c r="C48" s="83"/>
      <c r="D48" s="83"/>
      <c r="E48" s="83"/>
      <c r="G48" s="6"/>
      <c r="H48" s="5"/>
      <c r="I48" s="5"/>
    </row>
    <row r="49" spans="1:9" x14ac:dyDescent="0.2">
      <c r="A49" s="126" t="str">
        <f>' Expenditure from bank'!$O$7</f>
        <v>Phone</v>
      </c>
      <c r="B49" s="84">
        <f>' Expenditure from bank'!$O$24</f>
        <v>0</v>
      </c>
      <c r="C49" s="84"/>
      <c r="D49" s="84"/>
      <c r="E49" s="84"/>
      <c r="G49" s="6"/>
      <c r="H49" s="4"/>
      <c r="I49" s="5"/>
    </row>
    <row r="50" spans="1:9" x14ac:dyDescent="0.2">
      <c r="A50" s="126" t="str">
        <f>' Expenditure from bank'!$P$7</f>
        <v>Coach Hire</v>
      </c>
      <c r="B50" s="76">
        <f>' Expenditure from bank'!$P$24</f>
        <v>0</v>
      </c>
      <c r="C50" s="76"/>
      <c r="D50" s="76"/>
      <c r="G50" s="6"/>
      <c r="H50" s="5"/>
      <c r="I50" s="5"/>
    </row>
    <row r="51" spans="1:9" x14ac:dyDescent="0.2">
      <c r="A51" s="126" t="str">
        <f>' Expenditure from bank'!$Q$7</f>
        <v>Q</v>
      </c>
      <c r="B51" s="83">
        <f>' Expenditure from bank'!$Q$24</f>
        <v>0</v>
      </c>
      <c r="C51" s="83"/>
      <c r="D51" s="83"/>
      <c r="E51" s="83"/>
      <c r="G51" s="6"/>
      <c r="H51" s="5"/>
      <c r="I51" s="5"/>
    </row>
    <row r="52" spans="1:9" x14ac:dyDescent="0.2">
      <c r="A52" s="126" t="str">
        <f>' Expenditure from bank'!$R$7</f>
        <v>R</v>
      </c>
      <c r="B52" s="76">
        <f>' Expenditure from bank'!$R$24</f>
        <v>0</v>
      </c>
      <c r="C52" s="76"/>
      <c r="D52" s="76"/>
      <c r="G52" s="6"/>
      <c r="H52" s="5"/>
      <c r="I52" s="5"/>
    </row>
    <row r="53" spans="1:9" x14ac:dyDescent="0.2">
      <c r="A53" s="126" t="str">
        <f>' Expenditure from bank'!$S$7</f>
        <v>S</v>
      </c>
      <c r="B53" s="76">
        <f>' Expenditure from bank'!$S$24</f>
        <v>0</v>
      </c>
      <c r="C53" s="76"/>
      <c r="D53" s="76"/>
      <c r="G53" s="6"/>
      <c r="H53" s="5"/>
      <c r="I53" s="5"/>
    </row>
    <row r="54" spans="1:9" x14ac:dyDescent="0.2">
      <c r="A54" s="126" t="str">
        <f>' Expenditure from bank'!$T$7</f>
        <v>T</v>
      </c>
      <c r="B54" s="76">
        <f>' Expenditure from bank'!$T$24</f>
        <v>0</v>
      </c>
      <c r="C54" s="76"/>
      <c r="D54" s="76"/>
      <c r="G54" s="6"/>
      <c r="H54" s="5"/>
      <c r="I54" s="5"/>
    </row>
    <row r="55" spans="1:9" x14ac:dyDescent="0.2">
      <c r="A55" s="126" t="str">
        <f>' Expenditure from bank'!$U$7</f>
        <v>U</v>
      </c>
      <c r="B55" s="76">
        <f>' Expenditure from bank'!$U$24</f>
        <v>0</v>
      </c>
      <c r="C55" s="76"/>
      <c r="D55" s="76"/>
      <c r="G55" s="6"/>
      <c r="H55" s="5"/>
      <c r="I55" s="5"/>
    </row>
    <row r="56" spans="1:9" x14ac:dyDescent="0.2">
      <c r="A56" s="126" t="str">
        <f>' Expenditure from bank'!$V$7</f>
        <v>V</v>
      </c>
      <c r="B56" s="76">
        <f>' Expenditure from bank'!$V$24</f>
        <v>0</v>
      </c>
      <c r="C56" s="76"/>
      <c r="D56" s="76"/>
      <c r="G56" s="6"/>
      <c r="H56" s="5"/>
      <c r="I56" s="5"/>
    </row>
    <row r="57" spans="1:9" x14ac:dyDescent="0.2">
      <c r="A57" s="126" t="str">
        <f>' Expenditure from bank'!$W$7</f>
        <v>W</v>
      </c>
      <c r="B57" s="76">
        <f>' Expenditure from bank'!$W$24</f>
        <v>0</v>
      </c>
      <c r="C57" s="76"/>
      <c r="D57" s="76"/>
      <c r="G57" s="6"/>
      <c r="H57" s="5"/>
      <c r="I57" s="5"/>
    </row>
    <row r="58" spans="1:9" x14ac:dyDescent="0.2">
      <c r="A58" s="126" t="str">
        <f>' Expenditure from bank'!$X$7</f>
        <v>X</v>
      </c>
      <c r="B58" s="76">
        <f>' Expenditure from bank'!$X$24</f>
        <v>0</v>
      </c>
      <c r="C58" s="76"/>
      <c r="D58" s="76"/>
      <c r="G58" s="6"/>
      <c r="H58" s="5"/>
      <c r="I58" s="5"/>
    </row>
    <row r="59" spans="1:9" x14ac:dyDescent="0.2">
      <c r="A59" s="126" t="str">
        <f>' Expenditure from bank'!$Y$7</f>
        <v>Y</v>
      </c>
      <c r="B59" s="76">
        <f>' Expenditure from bank'!$Y$24</f>
        <v>0</v>
      </c>
      <c r="C59" s="76"/>
      <c r="D59" s="76"/>
      <c r="G59" s="6"/>
      <c r="H59" s="5"/>
      <c r="I59" s="5"/>
    </row>
    <row r="60" spans="1:9" x14ac:dyDescent="0.2">
      <c r="A60" s="126" t="str">
        <f>' Expenditure from bank'!$Z$7</f>
        <v>Z</v>
      </c>
      <c r="B60" s="76">
        <f>' Expenditure from bank'!$Z$24</f>
        <v>0</v>
      </c>
      <c r="C60" s="76"/>
      <c r="D60" s="76"/>
      <c r="G60" s="6"/>
      <c r="H60" s="5"/>
      <c r="I60" s="5"/>
    </row>
    <row r="61" spans="1:9" x14ac:dyDescent="0.2">
      <c r="A61" s="126" t="str">
        <f>' Expenditure from bank'!$AA$7</f>
        <v>AA</v>
      </c>
      <c r="B61" s="76">
        <f>' Expenditure from bank'!$AA$24</f>
        <v>0</v>
      </c>
      <c r="C61" s="76"/>
      <c r="D61" s="76"/>
      <c r="G61" s="6"/>
      <c r="H61" s="5"/>
      <c r="I61" s="5"/>
    </row>
    <row r="62" spans="1:9" x14ac:dyDescent="0.2">
      <c r="A62" s="126" t="str">
        <f>' Expenditure from bank'!$AB$7</f>
        <v>AB</v>
      </c>
      <c r="B62" s="76">
        <f>' Expenditure from bank'!$AB$24</f>
        <v>0</v>
      </c>
      <c r="C62" s="76"/>
      <c r="D62" s="76"/>
      <c r="G62" s="6"/>
      <c r="H62" s="5"/>
      <c r="I62" s="5"/>
    </row>
    <row r="63" spans="1:9" x14ac:dyDescent="0.2">
      <c r="A63" s="126" t="str">
        <f>' Expenditure from bank'!$AC$7</f>
        <v>AC</v>
      </c>
      <c r="B63" s="76">
        <f>' Expenditure from bank'!$AC$24</f>
        <v>0</v>
      </c>
      <c r="C63" s="76"/>
      <c r="D63" s="76"/>
      <c r="G63" s="6"/>
      <c r="H63" s="5"/>
      <c r="I63" s="5"/>
    </row>
    <row r="64" spans="1:9" x14ac:dyDescent="0.2">
      <c r="G64" s="6"/>
      <c r="H64" s="5"/>
      <c r="I64" s="5"/>
    </row>
    <row r="65" spans="1:9" x14ac:dyDescent="0.2">
      <c r="A65" s="127" t="s">
        <v>92</v>
      </c>
      <c r="B65" s="87">
        <f>' Expenditure from bank'!$E$24</f>
        <v>0</v>
      </c>
      <c r="G65" s="6"/>
      <c r="H65" s="5"/>
      <c r="I65" s="5"/>
    </row>
    <row r="66" spans="1:9" x14ac:dyDescent="0.2">
      <c r="A66" s="1"/>
      <c r="B66" s="87"/>
      <c r="C66" s="87"/>
      <c r="D66" s="87"/>
      <c r="E66" s="87"/>
      <c r="G66" s="6"/>
      <c r="H66" s="62"/>
      <c r="I66" s="5"/>
    </row>
    <row r="67" spans="1:9" x14ac:dyDescent="0.2">
      <c r="B67" s="1"/>
      <c r="C67" s="1"/>
      <c r="G67" s="6"/>
      <c r="H67" s="5"/>
      <c r="I67" s="5"/>
    </row>
    <row r="68" spans="1:9" x14ac:dyDescent="0.2">
      <c r="A68" s="6"/>
      <c r="B68" s="88"/>
      <c r="C68" s="1"/>
      <c r="G68" s="6"/>
      <c r="H68" s="5"/>
      <c r="I68" s="5"/>
    </row>
    <row r="69" spans="1:9" ht="20.25" thickBot="1" x14ac:dyDescent="0.35">
      <c r="A69" s="268" t="s">
        <v>100</v>
      </c>
      <c r="B69" s="269"/>
      <c r="C69" s="6"/>
      <c r="D69" s="6"/>
      <c r="E69" s="83"/>
      <c r="G69" s="6"/>
      <c r="H69" s="5"/>
      <c r="I69" s="5"/>
    </row>
    <row r="70" spans="1:9" ht="13.5" thickTop="1" x14ac:dyDescent="0.2">
      <c r="A70" s="128" t="str">
        <f>'Petty Cash expenditure'!$F$11</f>
        <v>Postage</v>
      </c>
      <c r="B70" s="83">
        <f>'Petty Cash expenditure'!$F$25</f>
        <v>0</v>
      </c>
      <c r="C70" s="83"/>
      <c r="D70" s="83"/>
      <c r="E70" s="83"/>
      <c r="G70" s="6"/>
      <c r="H70" s="5"/>
      <c r="I70" s="5"/>
    </row>
    <row r="71" spans="1:9" x14ac:dyDescent="0.2">
      <c r="A71" s="128" t="str">
        <f>'Petty Cash expenditure'!$G$11</f>
        <v>Volunteer Expenses</v>
      </c>
      <c r="B71" s="83">
        <f>'Petty Cash expenditure'!$G$25</f>
        <v>0</v>
      </c>
      <c r="C71" s="83"/>
      <c r="D71" s="83"/>
      <c r="E71" s="83"/>
      <c r="G71" s="6"/>
      <c r="H71" s="5"/>
      <c r="I71" s="5"/>
    </row>
    <row r="72" spans="1:9" x14ac:dyDescent="0.2">
      <c r="A72" s="128" t="str">
        <f>'Petty Cash expenditure'!$H$11</f>
        <v>Cleaning &amp; Supplies</v>
      </c>
      <c r="B72" s="83">
        <f>'Petty Cash expenditure'!$H$25</f>
        <v>0</v>
      </c>
      <c r="C72" s="83"/>
      <c r="D72" s="83"/>
      <c r="E72" s="83"/>
      <c r="G72" s="6"/>
      <c r="H72" s="5"/>
      <c r="I72" s="5"/>
    </row>
    <row r="73" spans="1:9" x14ac:dyDescent="0.2">
      <c r="A73" s="128" t="str">
        <f>'Petty Cash expenditure'!$I$11</f>
        <v>Refreshments</v>
      </c>
      <c r="B73" s="83">
        <f>'Petty Cash expenditure'!$I$25</f>
        <v>0</v>
      </c>
      <c r="C73" s="83"/>
      <c r="D73" s="83"/>
      <c r="E73" s="83"/>
      <c r="G73" s="6"/>
      <c r="H73" s="5"/>
      <c r="I73" s="5"/>
    </row>
    <row r="74" spans="1:9" x14ac:dyDescent="0.2">
      <c r="A74" s="128" t="str">
        <f>'Petty Cash expenditure'!$J$11</f>
        <v>J</v>
      </c>
      <c r="B74" s="83">
        <f>'Petty Cash expenditure'!$J$25</f>
        <v>0</v>
      </c>
      <c r="C74" s="83"/>
      <c r="D74" s="83"/>
      <c r="E74" s="83"/>
      <c r="G74" s="6"/>
      <c r="H74" s="5"/>
      <c r="I74" s="5"/>
    </row>
    <row r="75" spans="1:9" x14ac:dyDescent="0.2">
      <c r="A75" s="128" t="str">
        <f>'Petty Cash expenditure'!$K$11</f>
        <v>K</v>
      </c>
      <c r="B75" s="83">
        <f>'Petty Cash expenditure'!$K$25</f>
        <v>0</v>
      </c>
      <c r="C75" s="83"/>
      <c r="D75" s="83"/>
      <c r="E75" s="83"/>
      <c r="G75" s="6"/>
      <c r="H75" s="5"/>
      <c r="I75" s="5"/>
    </row>
    <row r="76" spans="1:9" x14ac:dyDescent="0.2">
      <c r="A76" s="128" t="str">
        <f>'Petty Cash expenditure'!$L$11</f>
        <v>L</v>
      </c>
      <c r="B76" s="83">
        <f>'Petty Cash expenditure'!$L$25</f>
        <v>0</v>
      </c>
      <c r="C76" s="83"/>
      <c r="D76" s="83"/>
      <c r="E76" s="83"/>
      <c r="G76" s="6"/>
      <c r="H76" s="5"/>
      <c r="I76" s="5"/>
    </row>
    <row r="77" spans="1:9" x14ac:dyDescent="0.2">
      <c r="A77" s="128" t="str">
        <f>'Petty Cash expenditure'!$M$11</f>
        <v>M</v>
      </c>
      <c r="B77" s="83">
        <f>'Petty Cash expenditure'!$M$25</f>
        <v>0</v>
      </c>
      <c r="C77" s="83"/>
      <c r="D77" s="83"/>
      <c r="E77" s="83"/>
      <c r="G77" s="6"/>
      <c r="H77" s="5"/>
      <c r="I77" s="5"/>
    </row>
    <row r="78" spans="1:9" x14ac:dyDescent="0.2">
      <c r="A78" s="128" t="str">
        <f>'Petty Cash expenditure'!$N$11</f>
        <v>N</v>
      </c>
      <c r="B78" s="83">
        <f>'Petty Cash expenditure'!$N$25</f>
        <v>0</v>
      </c>
      <c r="C78" s="83"/>
      <c r="D78" s="83"/>
      <c r="E78" s="83"/>
      <c r="G78" s="6"/>
      <c r="H78" s="5"/>
      <c r="I78" s="5"/>
    </row>
    <row r="79" spans="1:9" x14ac:dyDescent="0.2">
      <c r="A79" s="128" t="str">
        <f>'Petty Cash expenditure'!$O$11</f>
        <v>O</v>
      </c>
      <c r="B79" s="83">
        <f>'Petty Cash expenditure'!$O$25</f>
        <v>0</v>
      </c>
      <c r="C79" s="83"/>
      <c r="D79" s="83"/>
      <c r="E79" s="83"/>
      <c r="G79" s="6"/>
      <c r="H79" s="5"/>
      <c r="I79" s="5"/>
    </row>
    <row r="80" spans="1:9" x14ac:dyDescent="0.2">
      <c r="A80" s="128" t="str">
        <f>'Petty Cash expenditure'!$P$11</f>
        <v>P</v>
      </c>
      <c r="B80" s="83">
        <f>'Petty Cash expenditure'!$P$25</f>
        <v>0</v>
      </c>
      <c r="C80" s="83"/>
      <c r="D80" s="83"/>
      <c r="E80" s="83"/>
      <c r="G80" s="6"/>
      <c r="H80" s="5"/>
      <c r="I80" s="5"/>
    </row>
    <row r="81" spans="1:11" x14ac:dyDescent="0.2">
      <c r="A81" s="128" t="str">
        <f>'Petty Cash expenditure'!$Q$11</f>
        <v>Q</v>
      </c>
      <c r="B81" s="83">
        <f>'Petty Cash expenditure'!$Q$25</f>
        <v>0</v>
      </c>
      <c r="C81" s="83"/>
      <c r="D81" s="83"/>
      <c r="E81" s="83"/>
      <c r="G81" s="6"/>
      <c r="H81" s="5"/>
      <c r="I81" s="5"/>
    </row>
    <row r="82" spans="1:11" x14ac:dyDescent="0.2">
      <c r="A82" s="128" t="str">
        <f>'Petty Cash expenditure'!$R$11</f>
        <v>R</v>
      </c>
      <c r="B82" s="83">
        <f>'Petty Cash expenditure'!$R$25</f>
        <v>0</v>
      </c>
      <c r="C82" s="83"/>
      <c r="D82" s="83"/>
      <c r="E82" s="83"/>
      <c r="G82" s="6"/>
      <c r="H82" s="5"/>
      <c r="I82" s="5"/>
    </row>
    <row r="83" spans="1:11" x14ac:dyDescent="0.2">
      <c r="A83" s="128" t="str">
        <f>'Petty Cash expenditure'!$S$11</f>
        <v>S</v>
      </c>
      <c r="B83" s="83">
        <f>'Petty Cash expenditure'!$S$25</f>
        <v>0</v>
      </c>
      <c r="C83" s="83"/>
      <c r="D83" s="83"/>
      <c r="E83" s="83"/>
      <c r="F83" s="83"/>
      <c r="G83" s="6"/>
      <c r="H83" s="5"/>
      <c r="I83" s="5"/>
    </row>
    <row r="84" spans="1:11" x14ac:dyDescent="0.2">
      <c r="A84" s="128" t="str">
        <f>'Petty Cash expenditure'!$T$11</f>
        <v>T</v>
      </c>
      <c r="B84" s="83">
        <f>'Petty Cash expenditure'!T$25</f>
        <v>0</v>
      </c>
      <c r="C84" s="83"/>
      <c r="D84" s="83"/>
      <c r="E84" s="83"/>
      <c r="F84" s="83"/>
      <c r="G84" s="5"/>
      <c r="H84" s="5"/>
      <c r="I84" s="5"/>
    </row>
    <row r="85" spans="1:11" x14ac:dyDescent="0.2">
      <c r="A85" s="127"/>
      <c r="B85" s="6"/>
      <c r="C85" s="6"/>
      <c r="D85" s="5"/>
      <c r="E85" s="83"/>
      <c r="G85" s="5"/>
      <c r="H85" s="5"/>
      <c r="I85" s="5"/>
    </row>
    <row r="86" spans="1:11" x14ac:dyDescent="0.2">
      <c r="A86" s="129" t="s">
        <v>20</v>
      </c>
      <c r="B86" s="81">
        <f>'Petty Cash expenditure'!$E$25</f>
        <v>0</v>
      </c>
      <c r="C86" s="81"/>
      <c r="D86" s="81"/>
      <c r="E86" s="81"/>
      <c r="F86" s="80"/>
      <c r="G86" s="5"/>
      <c r="H86" s="5"/>
      <c r="I86" s="5"/>
    </row>
    <row r="87" spans="1:11" x14ac:dyDescent="0.2">
      <c r="A87" s="129"/>
      <c r="B87" s="81"/>
      <c r="C87" s="81"/>
      <c r="D87" s="81"/>
      <c r="E87" s="81"/>
      <c r="F87" s="80"/>
      <c r="G87" s="5"/>
      <c r="H87" s="5"/>
      <c r="I87" s="5"/>
    </row>
    <row r="88" spans="1:11" x14ac:dyDescent="0.2">
      <c r="A88" s="129" t="s">
        <v>138</v>
      </c>
      <c r="B88" s="81">
        <f>' Expenditure from bank'!$F$24</f>
        <v>0</v>
      </c>
      <c r="C88" s="81"/>
      <c r="D88" s="81"/>
      <c r="E88" s="81"/>
      <c r="F88" s="80"/>
      <c r="G88" s="5"/>
      <c r="H88" s="5"/>
      <c r="I88" s="5"/>
    </row>
    <row r="89" spans="1:11" x14ac:dyDescent="0.2">
      <c r="A89" s="129" t="s">
        <v>131</v>
      </c>
      <c r="B89" s="81">
        <f>Accounts!$B$13</f>
        <v>0</v>
      </c>
      <c r="C89" s="81"/>
      <c r="D89" s="81"/>
      <c r="E89" s="81"/>
      <c r="F89" s="80"/>
      <c r="G89" s="5"/>
      <c r="H89" s="5"/>
      <c r="I89" s="5"/>
    </row>
    <row r="90" spans="1:11" x14ac:dyDescent="0.2">
      <c r="A90" s="129" t="s">
        <v>134</v>
      </c>
      <c r="B90" s="81">
        <f>SUM(B88:B89)</f>
        <v>0</v>
      </c>
      <c r="C90" s="81"/>
      <c r="D90" s="81"/>
      <c r="E90" s="81"/>
      <c r="F90" s="80"/>
      <c r="G90" s="5"/>
      <c r="H90" s="5"/>
      <c r="I90" s="5"/>
    </row>
    <row r="91" spans="1:11" x14ac:dyDescent="0.2">
      <c r="A91" s="129"/>
      <c r="B91" s="81"/>
      <c r="C91" s="81"/>
      <c r="D91" s="81"/>
      <c r="E91" s="81"/>
      <c r="F91" s="80"/>
      <c r="G91" s="5"/>
      <c r="H91" s="5"/>
      <c r="I91" s="5"/>
    </row>
    <row r="92" spans="1:11" x14ac:dyDescent="0.2">
      <c r="A92" s="129" t="s">
        <v>91</v>
      </c>
      <c r="B92" s="81">
        <f>'Petty Cash expenditure'!$O$6</f>
        <v>0</v>
      </c>
      <c r="C92" s="81"/>
      <c r="D92" s="81"/>
      <c r="E92" s="81"/>
      <c r="F92" s="80"/>
      <c r="G92" s="5"/>
      <c r="H92" s="5"/>
      <c r="I92" s="5"/>
    </row>
    <row r="93" spans="1:11" x14ac:dyDescent="0.2">
      <c r="A93" s="88"/>
      <c r="B93" s="88"/>
      <c r="C93" s="6"/>
      <c r="D93" s="5"/>
      <c r="E93" s="83"/>
      <c r="F93" s="83"/>
      <c r="G93" s="5"/>
      <c r="H93" s="5"/>
      <c r="I93" s="5"/>
      <c r="J93" s="6"/>
      <c r="K93" s="6"/>
    </row>
    <row r="94" spans="1:11" x14ac:dyDescent="0.2">
      <c r="A94" s="6"/>
      <c r="B94" s="6"/>
      <c r="C94" s="3"/>
      <c r="G94" s="5"/>
      <c r="H94" s="5"/>
      <c r="I94" s="5"/>
    </row>
    <row r="95" spans="1:11" x14ac:dyDescent="0.2">
      <c r="A95" s="1"/>
      <c r="D95" s="3"/>
      <c r="F95" s="86"/>
      <c r="G95" s="5"/>
      <c r="H95" s="89"/>
      <c r="I95" s="7"/>
    </row>
    <row r="96" spans="1:11" x14ac:dyDescent="0.2">
      <c r="D96" s="3"/>
      <c r="F96" s="83"/>
      <c r="G96" s="5"/>
      <c r="H96" s="5"/>
      <c r="I96" s="5"/>
    </row>
  </sheetData>
  <sheetProtection sheet="1" objects="1" scenarios="1"/>
  <mergeCells count="4">
    <mergeCell ref="G20:I20"/>
    <mergeCell ref="A1:H1"/>
    <mergeCell ref="A3:B3"/>
    <mergeCell ref="C3:G3"/>
  </mergeCells>
  <phoneticPr fontId="0" type="noConversion"/>
  <conditionalFormatting sqref="B17">
    <cfRule type="cellIs" dxfId="1" priority="1" operator="greaterThan">
      <formula>0</formula>
    </cfRule>
    <cfRule type="cellIs" dxfId="0" priority="2" operator="lessThan">
      <formula>0</formula>
    </cfRule>
  </conditionalFormatting>
  <pageMargins left="0.75" right="0.75" top="1" bottom="1" header="0.5" footer="0.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5"/>
  <sheetViews>
    <sheetView workbookViewId="0">
      <selection activeCell="A3" sqref="A3:E3"/>
    </sheetView>
  </sheetViews>
  <sheetFormatPr defaultRowHeight="12.75" x14ac:dyDescent="0.2"/>
  <cols>
    <col min="1" max="1" width="10.140625" bestFit="1" customWidth="1"/>
    <col min="2" max="2" width="9.140625" style="74"/>
    <col min="3" max="3" width="10.5703125" customWidth="1"/>
    <col min="4" max="4" width="10.85546875" style="99" bestFit="1" customWidth="1"/>
    <col min="5" max="5" width="12.7109375" customWidth="1"/>
    <col min="6" max="8" width="12.42578125" customWidth="1"/>
    <col min="9" max="17" width="13.7109375" customWidth="1"/>
    <col min="18" max="18" width="12.42578125" customWidth="1"/>
  </cols>
  <sheetData>
    <row r="1" spans="1:18" ht="22.5" x14ac:dyDescent="0.3">
      <c r="A1" s="284">
        <f>Income!$A$1</f>
        <v>0</v>
      </c>
      <c r="B1" s="284"/>
      <c r="C1" s="284"/>
      <c r="D1" s="284"/>
      <c r="E1" s="284"/>
      <c r="F1" s="284"/>
      <c r="G1" s="284"/>
      <c r="H1" s="284"/>
    </row>
    <row r="3" spans="1:18" ht="15.75" x14ac:dyDescent="0.25">
      <c r="A3" s="285" t="s">
        <v>118</v>
      </c>
      <c r="B3" s="285"/>
      <c r="C3" s="285"/>
      <c r="D3" s="285"/>
      <c r="E3" s="285"/>
      <c r="F3" s="198" t="s">
        <v>106</v>
      </c>
      <c r="G3" s="198"/>
      <c r="H3" s="117"/>
      <c r="J3" s="186" t="s">
        <v>119</v>
      </c>
      <c r="K3" s="186"/>
      <c r="L3" s="137"/>
    </row>
    <row r="4" spans="1:18" ht="15.75" x14ac:dyDescent="0.25">
      <c r="A4" s="167"/>
      <c r="B4" s="167"/>
      <c r="C4" s="167"/>
      <c r="D4" s="167"/>
      <c r="E4" s="95"/>
      <c r="F4" s="196" t="s">
        <v>107</v>
      </c>
      <c r="G4" s="196"/>
      <c r="H4" s="97">
        <f>E18</f>
        <v>0</v>
      </c>
      <c r="J4" s="186" t="s">
        <v>120</v>
      </c>
      <c r="K4" s="186"/>
      <c r="L4" s="137"/>
    </row>
    <row r="5" spans="1:18" ht="15.75" x14ac:dyDescent="0.25">
      <c r="A5" s="95"/>
      <c r="B5" s="93"/>
      <c r="C5" s="95"/>
      <c r="D5" s="98"/>
      <c r="E5" s="95"/>
      <c r="F5" s="197" t="s">
        <v>108</v>
      </c>
      <c r="G5" s="197"/>
      <c r="H5" s="96">
        <f>SUM(H3-H4)</f>
        <v>0</v>
      </c>
    </row>
    <row r="6" spans="1:18" ht="15.75" x14ac:dyDescent="0.25">
      <c r="A6" s="2"/>
    </row>
    <row r="7" spans="1:18" x14ac:dyDescent="0.2">
      <c r="A7" s="192" t="s">
        <v>105</v>
      </c>
      <c r="B7" s="174"/>
      <c r="C7" s="174"/>
      <c r="D7" s="175"/>
      <c r="E7" s="16"/>
      <c r="F7" s="193" t="s">
        <v>111</v>
      </c>
      <c r="G7" s="194"/>
      <c r="H7" s="194"/>
      <c r="I7" s="194"/>
      <c r="J7" s="194"/>
      <c r="K7" s="194"/>
      <c r="L7" s="194"/>
      <c r="M7" s="194"/>
      <c r="N7" s="194"/>
      <c r="O7" s="194"/>
      <c r="P7" s="194"/>
      <c r="Q7" s="194"/>
      <c r="R7" s="195"/>
    </row>
    <row r="8" spans="1:18" ht="25.5" x14ac:dyDescent="0.2">
      <c r="A8" s="92" t="s">
        <v>1</v>
      </c>
      <c r="B8" s="165" t="s">
        <v>2</v>
      </c>
      <c r="C8" s="165"/>
      <c r="D8" s="91" t="s">
        <v>57</v>
      </c>
      <c r="E8" s="11" t="s">
        <v>3</v>
      </c>
      <c r="F8" s="104" t="s">
        <v>104</v>
      </c>
      <c r="G8" s="105" t="s">
        <v>125</v>
      </c>
      <c r="H8" s="105" t="s">
        <v>128</v>
      </c>
      <c r="I8" s="104" t="s">
        <v>129</v>
      </c>
      <c r="J8" s="104" t="s">
        <v>11</v>
      </c>
      <c r="K8" s="104" t="s">
        <v>14</v>
      </c>
      <c r="L8" s="104" t="s">
        <v>6</v>
      </c>
      <c r="M8" s="104" t="s">
        <v>74</v>
      </c>
      <c r="N8" s="104" t="s">
        <v>75</v>
      </c>
      <c r="O8" s="104" t="s">
        <v>76</v>
      </c>
      <c r="P8" s="104" t="s">
        <v>77</v>
      </c>
      <c r="Q8" s="104" t="s">
        <v>78</v>
      </c>
      <c r="R8" s="104" t="s">
        <v>79</v>
      </c>
    </row>
    <row r="9" spans="1:18" x14ac:dyDescent="0.2">
      <c r="A9" s="100"/>
      <c r="B9" s="166"/>
      <c r="C9" s="158"/>
      <c r="D9" s="101"/>
      <c r="E9" s="12">
        <f t="shared" ref="E9:E13" si="0">SUM(F9:R9)</f>
        <v>0</v>
      </c>
      <c r="F9" s="106"/>
      <c r="G9" s="106"/>
      <c r="H9" s="106"/>
      <c r="I9" s="106"/>
      <c r="J9" s="106"/>
      <c r="K9" s="106"/>
      <c r="L9" s="106"/>
      <c r="M9" s="106"/>
      <c r="N9" s="106"/>
      <c r="O9" s="106"/>
      <c r="P9" s="106"/>
      <c r="Q9" s="106"/>
      <c r="R9" s="106"/>
    </row>
    <row r="10" spans="1:18" x14ac:dyDescent="0.2">
      <c r="A10" s="100"/>
      <c r="B10" s="142"/>
      <c r="C10" s="141"/>
      <c r="D10" s="101"/>
      <c r="E10" s="12">
        <f t="shared" si="0"/>
        <v>0</v>
      </c>
      <c r="F10" s="106"/>
      <c r="G10" s="106"/>
      <c r="H10" s="106"/>
      <c r="I10" s="106"/>
      <c r="J10" s="106"/>
      <c r="K10" s="106"/>
      <c r="L10" s="106"/>
      <c r="M10" s="106"/>
      <c r="N10" s="106"/>
      <c r="O10" s="106"/>
      <c r="P10" s="106"/>
      <c r="Q10" s="106"/>
      <c r="R10" s="106"/>
    </row>
    <row r="11" spans="1:18" x14ac:dyDescent="0.2">
      <c r="A11" s="100"/>
      <c r="B11" s="166"/>
      <c r="C11" s="158"/>
      <c r="D11" s="101"/>
      <c r="E11" s="12">
        <f t="shared" si="0"/>
        <v>0</v>
      </c>
      <c r="F11" s="106"/>
      <c r="G11" s="106"/>
      <c r="H11" s="106"/>
      <c r="I11" s="106"/>
      <c r="J11" s="106"/>
      <c r="K11" s="106"/>
      <c r="L11" s="106"/>
      <c r="M11" s="106"/>
      <c r="N11" s="106"/>
      <c r="O11" s="106"/>
      <c r="P11" s="106"/>
      <c r="Q11" s="106"/>
      <c r="R11" s="106"/>
    </row>
    <row r="12" spans="1:18" x14ac:dyDescent="0.2">
      <c r="A12" s="100"/>
      <c r="B12" s="142"/>
      <c r="C12" s="141"/>
      <c r="D12" s="101"/>
      <c r="E12" s="12">
        <f t="shared" si="0"/>
        <v>0</v>
      </c>
      <c r="F12" s="106"/>
      <c r="G12" s="106"/>
      <c r="H12" s="106"/>
      <c r="I12" s="106"/>
      <c r="J12" s="106"/>
      <c r="K12" s="106"/>
      <c r="L12" s="106"/>
      <c r="M12" s="106"/>
      <c r="N12" s="106"/>
      <c r="O12" s="106"/>
      <c r="P12" s="106"/>
      <c r="Q12" s="106"/>
      <c r="R12" s="106"/>
    </row>
    <row r="13" spans="1:18" x14ac:dyDescent="0.2">
      <c r="A13" s="100"/>
      <c r="B13" s="166"/>
      <c r="C13" s="158"/>
      <c r="D13" s="101"/>
      <c r="E13" s="12">
        <f t="shared" si="0"/>
        <v>0</v>
      </c>
      <c r="F13" s="106"/>
      <c r="G13" s="106"/>
      <c r="H13" s="106"/>
      <c r="I13" s="106"/>
      <c r="J13" s="106"/>
      <c r="K13" s="106"/>
      <c r="L13" s="106"/>
      <c r="M13" s="106"/>
      <c r="N13" s="106"/>
      <c r="O13" s="106"/>
      <c r="P13" s="106"/>
      <c r="Q13" s="106"/>
      <c r="R13" s="106"/>
    </row>
    <row r="14" spans="1:18" x14ac:dyDescent="0.2">
      <c r="A14" s="103"/>
      <c r="B14" s="158"/>
      <c r="C14" s="158"/>
      <c r="D14" s="118"/>
      <c r="E14" s="12">
        <f t="shared" ref="E14:E17" si="1">SUM(F14:R14)</f>
        <v>0</v>
      </c>
      <c r="F14" s="106"/>
      <c r="G14" s="106"/>
      <c r="H14" s="106"/>
      <c r="I14" s="106"/>
      <c r="J14" s="106"/>
      <c r="K14" s="106"/>
      <c r="L14" s="106"/>
      <c r="M14" s="106"/>
      <c r="N14" s="106"/>
      <c r="O14" s="106"/>
      <c r="P14" s="106"/>
      <c r="Q14" s="106"/>
      <c r="R14" s="106"/>
    </row>
    <row r="15" spans="1:18" x14ac:dyDescent="0.2">
      <c r="A15" s="103"/>
      <c r="B15" s="158"/>
      <c r="C15" s="158"/>
      <c r="D15" s="118"/>
      <c r="E15" s="12">
        <f t="shared" si="1"/>
        <v>0</v>
      </c>
      <c r="F15" s="106"/>
      <c r="G15" s="106"/>
      <c r="H15" s="106"/>
      <c r="I15" s="106"/>
      <c r="J15" s="106"/>
      <c r="K15" s="106"/>
      <c r="L15" s="106"/>
      <c r="M15" s="106"/>
      <c r="N15" s="106"/>
      <c r="O15" s="106"/>
      <c r="P15" s="106"/>
      <c r="Q15" s="106"/>
      <c r="R15" s="106"/>
    </row>
    <row r="16" spans="1:18" x14ac:dyDescent="0.2">
      <c r="A16" s="103"/>
      <c r="B16" s="158"/>
      <c r="C16" s="158"/>
      <c r="D16" s="118"/>
      <c r="E16" s="12">
        <f t="shared" si="1"/>
        <v>0</v>
      </c>
      <c r="F16" s="106"/>
      <c r="G16" s="106"/>
      <c r="H16" s="106"/>
      <c r="I16" s="106"/>
      <c r="J16" s="106"/>
      <c r="K16" s="106"/>
      <c r="L16" s="106"/>
      <c r="M16" s="106"/>
      <c r="N16" s="106"/>
      <c r="O16" s="106"/>
      <c r="P16" s="106"/>
      <c r="Q16" s="106"/>
      <c r="R16" s="106"/>
    </row>
    <row r="17" spans="1:18" x14ac:dyDescent="0.2">
      <c r="A17" s="103"/>
      <c r="B17" s="158"/>
      <c r="C17" s="158"/>
      <c r="D17" s="118"/>
      <c r="E17" s="12">
        <f t="shared" si="1"/>
        <v>0</v>
      </c>
      <c r="F17" s="106"/>
      <c r="G17" s="106"/>
      <c r="H17" s="106"/>
      <c r="I17" s="106"/>
      <c r="J17" s="106"/>
      <c r="K17" s="106"/>
      <c r="L17" s="106"/>
      <c r="M17" s="106"/>
      <c r="N17" s="106"/>
      <c r="O17" s="106"/>
      <c r="P17" s="106"/>
      <c r="Q17" s="106"/>
      <c r="R17" s="106"/>
    </row>
    <row r="18" spans="1:18" ht="13.5" thickBot="1" x14ac:dyDescent="0.25">
      <c r="E18" s="13">
        <f t="shared" ref="E18:R18" si="2">SUM(E9:E17)</f>
        <v>0</v>
      </c>
      <c r="F18" s="14">
        <f t="shared" si="2"/>
        <v>0</v>
      </c>
      <c r="G18" s="14">
        <f t="shared" si="2"/>
        <v>0</v>
      </c>
      <c r="H18" s="14">
        <f t="shared" si="2"/>
        <v>0</v>
      </c>
      <c r="I18" s="14">
        <f t="shared" si="2"/>
        <v>0</v>
      </c>
      <c r="J18" s="14">
        <f t="shared" si="2"/>
        <v>0</v>
      </c>
      <c r="K18" s="14">
        <f t="shared" si="2"/>
        <v>0</v>
      </c>
      <c r="L18" s="14">
        <f t="shared" si="2"/>
        <v>0</v>
      </c>
      <c r="M18" s="14">
        <f t="shared" si="2"/>
        <v>0</v>
      </c>
      <c r="N18" s="14">
        <f t="shared" si="2"/>
        <v>0</v>
      </c>
      <c r="O18" s="14">
        <f t="shared" si="2"/>
        <v>0</v>
      </c>
      <c r="P18" s="14">
        <f t="shared" si="2"/>
        <v>0</v>
      </c>
      <c r="Q18" s="14">
        <f t="shared" si="2"/>
        <v>0</v>
      </c>
      <c r="R18" s="14">
        <f t="shared" si="2"/>
        <v>0</v>
      </c>
    </row>
    <row r="19" spans="1:18" ht="13.5" thickTop="1" x14ac:dyDescent="0.2"/>
    <row r="21" spans="1:18" x14ac:dyDescent="0.2">
      <c r="B21" s="190" t="s">
        <v>109</v>
      </c>
      <c r="C21" s="190"/>
      <c r="D21" s="190"/>
      <c r="E21" s="190"/>
      <c r="F21" s="117"/>
      <c r="G21" s="117"/>
      <c r="H21" s="117"/>
      <c r="I21" s="117"/>
      <c r="J21" s="117"/>
      <c r="K21" s="117"/>
      <c r="L21" s="117"/>
      <c r="M21" s="117"/>
      <c r="N21" s="117"/>
      <c r="O21" s="117"/>
      <c r="P21" s="117"/>
      <c r="Q21" s="117"/>
      <c r="R21" s="117"/>
    </row>
    <row r="22" spans="1:18" x14ac:dyDescent="0.2">
      <c r="B22" s="191" t="s">
        <v>110</v>
      </c>
      <c r="C22" s="191"/>
      <c r="D22" s="191"/>
      <c r="E22" s="191"/>
      <c r="F22" s="96">
        <f>SUM(F21-F18)</f>
        <v>0</v>
      </c>
      <c r="G22" s="96">
        <f t="shared" ref="G22:R22" si="3">SUM(G21-G18)</f>
        <v>0</v>
      </c>
      <c r="H22" s="96">
        <f t="shared" si="3"/>
        <v>0</v>
      </c>
      <c r="I22" s="96">
        <f t="shared" si="3"/>
        <v>0</v>
      </c>
      <c r="J22" s="96">
        <f t="shared" si="3"/>
        <v>0</v>
      </c>
      <c r="K22" s="96">
        <f t="shared" si="3"/>
        <v>0</v>
      </c>
      <c r="L22" s="96">
        <f t="shared" si="3"/>
        <v>0</v>
      </c>
      <c r="M22" s="96">
        <f t="shared" si="3"/>
        <v>0</v>
      </c>
      <c r="N22" s="96">
        <f t="shared" si="3"/>
        <v>0</v>
      </c>
      <c r="O22" s="96">
        <f t="shared" si="3"/>
        <v>0</v>
      </c>
      <c r="P22" s="96">
        <f t="shared" si="3"/>
        <v>0</v>
      </c>
      <c r="Q22" s="96">
        <f t="shared" si="3"/>
        <v>0</v>
      </c>
      <c r="R22" s="96">
        <f t="shared" si="3"/>
        <v>0</v>
      </c>
    </row>
    <row r="23" spans="1:18" x14ac:dyDescent="0.2">
      <c r="C23" s="138"/>
    </row>
    <row r="24" spans="1:18" x14ac:dyDescent="0.2">
      <c r="B24" s="181" t="s">
        <v>106</v>
      </c>
      <c r="C24" s="187"/>
      <c r="D24" s="188"/>
      <c r="E24" s="139">
        <f>SUM(H3)</f>
        <v>0</v>
      </c>
      <c r="F24" s="184" t="s">
        <v>122</v>
      </c>
      <c r="G24" s="185"/>
      <c r="H24" s="185"/>
    </row>
    <row r="25" spans="1:18" x14ac:dyDescent="0.2">
      <c r="B25" s="181" t="s">
        <v>121</v>
      </c>
      <c r="C25" s="182"/>
      <c r="D25" s="183"/>
      <c r="E25" s="140">
        <f>SUM(F21:R21)</f>
        <v>0</v>
      </c>
      <c r="F25" s="184"/>
      <c r="G25" s="185"/>
      <c r="H25" s="185"/>
    </row>
  </sheetData>
  <sheetProtection sheet="1" objects="1" scenarios="1"/>
  <mergeCells count="23">
    <mergeCell ref="A1:H1"/>
    <mergeCell ref="B21:E21"/>
    <mergeCell ref="B22:E22"/>
    <mergeCell ref="A7:D7"/>
    <mergeCell ref="F7:R7"/>
    <mergeCell ref="B8:C8"/>
    <mergeCell ref="B9:C9"/>
    <mergeCell ref="B11:C11"/>
    <mergeCell ref="F4:G4"/>
    <mergeCell ref="F5:G5"/>
    <mergeCell ref="B17:C17"/>
    <mergeCell ref="A3:E3"/>
    <mergeCell ref="F3:G3"/>
    <mergeCell ref="B14:C14"/>
    <mergeCell ref="B25:D25"/>
    <mergeCell ref="F24:H25"/>
    <mergeCell ref="A4:D4"/>
    <mergeCell ref="J3:K3"/>
    <mergeCell ref="J4:K4"/>
    <mergeCell ref="B24:D24"/>
    <mergeCell ref="B15:C15"/>
    <mergeCell ref="B16:C16"/>
    <mergeCell ref="B13:C13"/>
  </mergeCells>
  <pageMargins left="0.75" right="0.75" top="1" bottom="1" header="0.5" footer="0.5"/>
  <pageSetup paperSize="9" orientation="landscape"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4"/>
  <sheetViews>
    <sheetView workbookViewId="0">
      <selection activeCell="K2" sqref="K2"/>
    </sheetView>
  </sheetViews>
  <sheetFormatPr defaultRowHeight="12.75" x14ac:dyDescent="0.2"/>
  <cols>
    <col min="1" max="1" width="12.85546875" customWidth="1"/>
    <col min="3" max="3" width="18.42578125" customWidth="1"/>
    <col min="5" max="5" width="6.7109375" customWidth="1"/>
    <col min="6" max="7" width="10.7109375" customWidth="1"/>
    <col min="8" max="8" width="10.42578125" customWidth="1"/>
    <col min="9" max="9" width="13" customWidth="1"/>
    <col min="10" max="10" width="17.7109375" customWidth="1"/>
  </cols>
  <sheetData>
    <row r="2" spans="1:13" ht="12.75" customHeight="1" x14ac:dyDescent="0.2">
      <c r="A2" s="199" t="s">
        <v>152</v>
      </c>
      <c r="B2" s="200"/>
      <c r="C2" s="200"/>
      <c r="D2" s="200"/>
      <c r="E2" s="200"/>
      <c r="F2" s="200"/>
      <c r="G2" s="200"/>
      <c r="H2" s="200"/>
      <c r="I2" s="200"/>
      <c r="J2" s="200"/>
      <c r="K2" s="122"/>
      <c r="L2" s="122"/>
      <c r="M2" s="122"/>
    </row>
    <row r="3" spans="1:13" ht="12.75" customHeight="1" x14ac:dyDescent="0.2">
      <c r="A3" s="200"/>
      <c r="B3" s="200"/>
      <c r="C3" s="200"/>
      <c r="D3" s="200"/>
      <c r="E3" s="200"/>
      <c r="F3" s="200"/>
      <c r="G3" s="200"/>
      <c r="H3" s="200"/>
      <c r="I3" s="200"/>
      <c r="J3" s="200"/>
      <c r="K3" s="122"/>
      <c r="L3" s="122"/>
      <c r="M3" s="122"/>
    </row>
    <row r="4" spans="1:13" ht="12.75" customHeight="1" x14ac:dyDescent="0.2">
      <c r="A4" s="200"/>
      <c r="B4" s="200"/>
      <c r="C4" s="200"/>
      <c r="D4" s="200"/>
      <c r="E4" s="200"/>
      <c r="F4" s="200"/>
      <c r="G4" s="200"/>
      <c r="H4" s="200"/>
      <c r="I4" s="200"/>
      <c r="J4" s="200"/>
      <c r="K4" s="122"/>
      <c r="L4" s="122"/>
      <c r="M4" s="122"/>
    </row>
    <row r="5" spans="1:13" ht="12.75" customHeight="1" x14ac:dyDescent="0.2">
      <c r="A5" s="200"/>
      <c r="B5" s="200"/>
      <c r="C5" s="200"/>
      <c r="D5" s="200"/>
      <c r="E5" s="200"/>
      <c r="F5" s="200"/>
      <c r="G5" s="200"/>
      <c r="H5" s="200"/>
      <c r="I5" s="200"/>
      <c r="J5" s="200"/>
      <c r="K5" s="122"/>
      <c r="L5" s="122"/>
      <c r="M5" s="122"/>
    </row>
    <row r="6" spans="1:13" ht="12.75" customHeight="1" x14ac:dyDescent="0.2">
      <c r="A6" s="200"/>
      <c r="B6" s="200"/>
      <c r="C6" s="200"/>
      <c r="D6" s="200"/>
      <c r="E6" s="200"/>
      <c r="F6" s="200"/>
      <c r="G6" s="200"/>
      <c r="H6" s="200"/>
      <c r="I6" s="200"/>
      <c r="J6" s="200"/>
      <c r="K6" s="125"/>
      <c r="L6" s="125"/>
      <c r="M6" s="125"/>
    </row>
    <row r="7" spans="1:13" ht="12.75" customHeight="1" x14ac:dyDescent="0.2">
      <c r="A7" s="200"/>
      <c r="B7" s="200"/>
      <c r="C7" s="200"/>
      <c r="D7" s="200"/>
      <c r="E7" s="200"/>
      <c r="F7" s="200"/>
      <c r="G7" s="200"/>
      <c r="H7" s="200"/>
      <c r="I7" s="200"/>
      <c r="J7" s="200"/>
      <c r="K7" s="125"/>
      <c r="L7" s="125"/>
      <c r="M7" s="125"/>
    </row>
    <row r="8" spans="1:13" ht="12.75" customHeight="1" x14ac:dyDescent="0.2">
      <c r="A8" s="200"/>
      <c r="B8" s="200"/>
      <c r="C8" s="200"/>
      <c r="D8" s="200"/>
      <c r="E8" s="200"/>
      <c r="F8" s="200"/>
      <c r="G8" s="200"/>
      <c r="H8" s="200"/>
      <c r="I8" s="200"/>
      <c r="J8" s="200"/>
      <c r="K8" s="125"/>
      <c r="L8" s="125"/>
      <c r="M8" s="125"/>
    </row>
    <row r="9" spans="1:13" ht="12.75" customHeight="1" x14ac:dyDescent="0.2">
      <c r="A9" s="200"/>
      <c r="B9" s="200"/>
      <c r="C9" s="200"/>
      <c r="D9" s="200"/>
      <c r="E9" s="200"/>
      <c r="F9" s="200"/>
      <c r="G9" s="200"/>
      <c r="H9" s="200"/>
      <c r="I9" s="200"/>
      <c r="J9" s="200"/>
      <c r="K9" s="125"/>
      <c r="L9" s="125"/>
      <c r="M9" s="125"/>
    </row>
    <row r="10" spans="1:13" ht="12.75" customHeight="1" x14ac:dyDescent="0.2">
      <c r="A10" s="200"/>
      <c r="B10" s="200"/>
      <c r="C10" s="200"/>
      <c r="D10" s="200"/>
      <c r="E10" s="200"/>
      <c r="F10" s="200"/>
      <c r="G10" s="200"/>
      <c r="H10" s="200"/>
      <c r="I10" s="200"/>
      <c r="J10" s="200"/>
      <c r="K10" s="125"/>
      <c r="L10" s="125"/>
      <c r="M10" s="125"/>
    </row>
    <row r="11" spans="1:13" ht="12.75" customHeight="1" x14ac:dyDescent="0.2">
      <c r="A11" s="200"/>
      <c r="B11" s="200"/>
      <c r="C11" s="200"/>
      <c r="D11" s="200"/>
      <c r="E11" s="200"/>
      <c r="F11" s="200"/>
      <c r="G11" s="200"/>
      <c r="H11" s="200"/>
      <c r="I11" s="200"/>
      <c r="J11" s="200"/>
      <c r="K11" s="122"/>
      <c r="L11" s="122"/>
      <c r="M11" s="122"/>
    </row>
    <row r="12" spans="1:13" ht="15.75" customHeight="1" x14ac:dyDescent="0.2">
      <c r="A12" s="200"/>
      <c r="B12" s="200"/>
      <c r="C12" s="200"/>
      <c r="D12" s="200"/>
      <c r="E12" s="200"/>
      <c r="F12" s="200"/>
      <c r="G12" s="200"/>
      <c r="H12" s="200"/>
      <c r="I12" s="200"/>
      <c r="J12" s="200"/>
      <c r="K12" s="122"/>
      <c r="L12" s="122"/>
      <c r="M12" s="122"/>
    </row>
    <row r="13" spans="1:13" ht="25.5" customHeight="1" x14ac:dyDescent="0.3">
      <c r="A13" s="36" t="s">
        <v>40</v>
      </c>
    </row>
    <row r="14" spans="1:13" ht="13.5" thickBot="1" x14ac:dyDescent="0.25"/>
    <row r="15" spans="1:13" ht="13.5" thickBot="1" x14ac:dyDescent="0.25">
      <c r="A15" s="228" t="s">
        <v>21</v>
      </c>
      <c r="B15" s="229"/>
      <c r="C15" s="229"/>
      <c r="D15" s="229"/>
      <c r="E15" s="230"/>
      <c r="F15" s="19"/>
      <c r="G15" s="231" t="s">
        <v>22</v>
      </c>
      <c r="H15" s="232"/>
      <c r="I15" s="232"/>
      <c r="J15" s="233"/>
    </row>
    <row r="16" spans="1:13" ht="26.25" thickBot="1" x14ac:dyDescent="0.25">
      <c r="A16" s="20" t="s">
        <v>1</v>
      </c>
      <c r="B16" s="234" t="s">
        <v>2</v>
      </c>
      <c r="C16" s="235"/>
      <c r="D16" s="201" t="s">
        <v>13</v>
      </c>
      <c r="E16" s="202"/>
      <c r="F16" s="21" t="s">
        <v>3</v>
      </c>
      <c r="G16" s="22" t="s">
        <v>4</v>
      </c>
      <c r="H16" s="23" t="s">
        <v>9</v>
      </c>
      <c r="I16" s="23" t="s">
        <v>62</v>
      </c>
      <c r="J16" s="23" t="s">
        <v>63</v>
      </c>
    </row>
    <row r="17" spans="1:13" ht="13.5" thickBot="1" x14ac:dyDescent="0.25">
      <c r="A17" s="24">
        <v>40187</v>
      </c>
      <c r="B17" s="203" t="s">
        <v>23</v>
      </c>
      <c r="C17" s="204"/>
      <c r="D17" s="205">
        <v>1</v>
      </c>
      <c r="E17" s="206"/>
      <c r="F17" s="26">
        <v>8000</v>
      </c>
      <c r="G17" s="27">
        <v>8000</v>
      </c>
      <c r="H17" s="28"/>
      <c r="I17" s="28"/>
      <c r="J17" s="28"/>
    </row>
    <row r="18" spans="1:13" ht="13.5" thickBot="1" x14ac:dyDescent="0.25">
      <c r="A18" s="24">
        <v>40198</v>
      </c>
      <c r="B18" s="203" t="s">
        <v>24</v>
      </c>
      <c r="C18" s="204"/>
      <c r="D18" s="205">
        <v>2</v>
      </c>
      <c r="E18" s="206"/>
      <c r="F18" s="26">
        <v>26.5</v>
      </c>
      <c r="G18" s="28"/>
      <c r="H18" s="28"/>
      <c r="I18" s="27">
        <v>26.5</v>
      </c>
      <c r="J18" s="28"/>
    </row>
    <row r="19" spans="1:13" ht="13.5" thickBot="1" x14ac:dyDescent="0.25">
      <c r="A19" s="24">
        <v>40210</v>
      </c>
      <c r="B19" s="203" t="s">
        <v>25</v>
      </c>
      <c r="C19" s="204"/>
      <c r="D19" s="205">
        <v>3</v>
      </c>
      <c r="E19" s="206"/>
      <c r="F19" s="26">
        <v>0.35</v>
      </c>
      <c r="G19" s="28"/>
      <c r="H19" s="27">
        <v>0.35</v>
      </c>
      <c r="I19" s="28"/>
      <c r="J19" s="28"/>
    </row>
    <row r="20" spans="1:13" ht="13.5" thickBot="1" x14ac:dyDescent="0.25">
      <c r="A20" s="24">
        <v>40229</v>
      </c>
      <c r="B20" s="203" t="s">
        <v>26</v>
      </c>
      <c r="C20" s="204"/>
      <c r="D20" s="205">
        <v>4</v>
      </c>
      <c r="E20" s="206"/>
      <c r="F20" s="26">
        <v>31</v>
      </c>
      <c r="G20" s="28"/>
      <c r="H20" s="28"/>
      <c r="I20" s="27">
        <v>31</v>
      </c>
      <c r="J20" s="28"/>
    </row>
    <row r="21" spans="1:13" ht="13.5" thickBot="1" x14ac:dyDescent="0.25">
      <c r="A21" s="24">
        <v>40244</v>
      </c>
      <c r="B21" s="203" t="s">
        <v>64</v>
      </c>
      <c r="C21" s="204"/>
      <c r="D21" s="205">
        <v>5</v>
      </c>
      <c r="E21" s="206"/>
      <c r="F21" s="26">
        <v>102</v>
      </c>
      <c r="G21" s="29"/>
      <c r="H21" s="29"/>
      <c r="I21" s="29"/>
      <c r="J21" s="30">
        <v>102</v>
      </c>
    </row>
    <row r="22" spans="1:13" ht="13.5" thickBot="1" x14ac:dyDescent="0.25">
      <c r="A22" s="25"/>
      <c r="B22" s="25"/>
      <c r="C22" s="227"/>
      <c r="D22" s="227"/>
      <c r="E22" s="25"/>
      <c r="F22" s="31">
        <v>8159.85</v>
      </c>
      <c r="G22" s="32">
        <v>8000</v>
      </c>
      <c r="H22" s="32">
        <v>0.35</v>
      </c>
      <c r="I22" s="32">
        <v>57.5</v>
      </c>
      <c r="J22" s="32">
        <v>102</v>
      </c>
    </row>
    <row r="23" spans="1:13" ht="13.5" thickTop="1" x14ac:dyDescent="0.2"/>
    <row r="24" spans="1:13" x14ac:dyDescent="0.2">
      <c r="A24" s="236" t="s">
        <v>27</v>
      </c>
      <c r="B24" s="237"/>
      <c r="C24" s="237"/>
      <c r="D24" s="237"/>
      <c r="E24" s="237"/>
      <c r="F24" s="237"/>
      <c r="G24" s="237"/>
      <c r="H24" s="237"/>
      <c r="I24" s="237"/>
      <c r="J24" s="237"/>
      <c r="K24" s="237"/>
      <c r="L24" s="17"/>
      <c r="M24" s="17"/>
    </row>
    <row r="25" spans="1:13" x14ac:dyDescent="0.2">
      <c r="A25" s="237"/>
      <c r="B25" s="237"/>
      <c r="C25" s="237"/>
      <c r="D25" s="237"/>
      <c r="E25" s="237"/>
      <c r="F25" s="237"/>
      <c r="G25" s="237"/>
      <c r="H25" s="237"/>
      <c r="I25" s="237"/>
      <c r="J25" s="237"/>
      <c r="K25" s="237"/>
      <c r="L25" s="17"/>
      <c r="M25" s="17"/>
    </row>
    <row r="26" spans="1:13" x14ac:dyDescent="0.2">
      <c r="A26" s="237"/>
      <c r="B26" s="237"/>
      <c r="C26" s="237"/>
      <c r="D26" s="237"/>
      <c r="E26" s="237"/>
      <c r="F26" s="237"/>
      <c r="G26" s="237"/>
      <c r="H26" s="237"/>
      <c r="I26" s="237"/>
      <c r="J26" s="237"/>
      <c r="K26" s="237"/>
      <c r="L26" s="17"/>
      <c r="M26" s="17"/>
    </row>
    <row r="27" spans="1:13" ht="1.5" customHeight="1" x14ac:dyDescent="0.2">
      <c r="A27" s="237"/>
      <c r="B27" s="237"/>
      <c r="C27" s="237"/>
      <c r="D27" s="237"/>
      <c r="E27" s="237"/>
      <c r="F27" s="237"/>
      <c r="G27" s="237"/>
      <c r="H27" s="237"/>
      <c r="I27" s="237"/>
      <c r="J27" s="237"/>
      <c r="K27" s="237"/>
      <c r="L27" s="17"/>
      <c r="M27" s="17"/>
    </row>
    <row r="28" spans="1:13" x14ac:dyDescent="0.2">
      <c r="A28" s="237"/>
      <c r="B28" s="237"/>
      <c r="C28" s="237"/>
      <c r="D28" s="237"/>
      <c r="E28" s="237"/>
      <c r="F28" s="237"/>
      <c r="G28" s="237"/>
      <c r="H28" s="237"/>
      <c r="I28" s="237"/>
      <c r="J28" s="237"/>
      <c r="K28" s="237"/>
    </row>
    <row r="29" spans="1:13" x14ac:dyDescent="0.2">
      <c r="A29" s="238"/>
      <c r="B29" s="238"/>
      <c r="C29" s="238"/>
      <c r="D29" s="238"/>
      <c r="E29" s="238"/>
      <c r="F29" s="238"/>
      <c r="G29" s="238"/>
      <c r="H29" s="238"/>
      <c r="I29" s="238"/>
      <c r="J29" s="238"/>
      <c r="K29" s="238"/>
    </row>
    <row r="30" spans="1:13" x14ac:dyDescent="0.2">
      <c r="A30" s="64"/>
      <c r="B30" s="64"/>
      <c r="C30" s="64"/>
      <c r="D30" s="64"/>
      <c r="E30" s="64"/>
      <c r="F30" s="64"/>
      <c r="G30" s="64"/>
      <c r="H30" s="64"/>
      <c r="I30" s="64"/>
      <c r="J30" s="64"/>
      <c r="K30" s="64"/>
    </row>
    <row r="31" spans="1:13" x14ac:dyDescent="0.2">
      <c r="A31" s="207" t="s">
        <v>28</v>
      </c>
      <c r="B31" s="207"/>
      <c r="C31" s="207"/>
      <c r="D31" s="207"/>
      <c r="E31" s="207"/>
      <c r="F31" s="207"/>
      <c r="G31" s="207"/>
      <c r="H31" s="207"/>
      <c r="I31" s="207"/>
      <c r="J31" s="207"/>
      <c r="K31" s="207"/>
      <c r="L31" s="35"/>
      <c r="M31" s="35"/>
    </row>
    <row r="32" spans="1:13" x14ac:dyDescent="0.2">
      <c r="A32" s="207"/>
      <c r="B32" s="207"/>
      <c r="C32" s="207"/>
      <c r="D32" s="207"/>
      <c r="E32" s="207"/>
      <c r="F32" s="207"/>
      <c r="G32" s="207"/>
      <c r="H32" s="207"/>
      <c r="I32" s="207"/>
      <c r="J32" s="207"/>
      <c r="K32" s="207"/>
      <c r="L32" s="35"/>
      <c r="M32" s="35"/>
    </row>
    <row r="33" spans="1:13" x14ac:dyDescent="0.2">
      <c r="A33" s="207"/>
      <c r="B33" s="207"/>
      <c r="C33" s="207"/>
      <c r="D33" s="207"/>
      <c r="E33" s="207"/>
      <c r="F33" s="207"/>
      <c r="G33" s="207"/>
      <c r="H33" s="207"/>
      <c r="I33" s="207"/>
      <c r="J33" s="207"/>
      <c r="K33" s="207"/>
      <c r="L33" s="35"/>
      <c r="M33" s="35"/>
    </row>
    <row r="34" spans="1:13" ht="15" customHeight="1" x14ac:dyDescent="0.2">
      <c r="A34" s="207"/>
      <c r="B34" s="207"/>
      <c r="C34" s="207"/>
      <c r="D34" s="207"/>
      <c r="E34" s="207"/>
      <c r="F34" s="207"/>
      <c r="G34" s="207"/>
      <c r="H34" s="207"/>
      <c r="I34" s="207"/>
      <c r="J34" s="207"/>
      <c r="K34" s="207"/>
      <c r="L34" s="35"/>
      <c r="M34" s="35"/>
    </row>
    <row r="35" spans="1:13" ht="15" customHeight="1" x14ac:dyDescent="0.2">
      <c r="A35" s="35"/>
      <c r="B35" s="35"/>
      <c r="C35" s="35"/>
      <c r="D35" s="35"/>
      <c r="E35" s="35"/>
      <c r="F35" s="35"/>
      <c r="G35" s="35"/>
      <c r="H35" s="35"/>
      <c r="I35" s="35"/>
      <c r="J35" s="35"/>
      <c r="K35" s="35"/>
      <c r="L35" s="35"/>
      <c r="M35" s="35"/>
    </row>
    <row r="36" spans="1:13" x14ac:dyDescent="0.2">
      <c r="A36" s="207" t="s">
        <v>65</v>
      </c>
      <c r="B36" s="207"/>
      <c r="C36" s="207"/>
      <c r="D36" s="207"/>
      <c r="E36" s="207"/>
      <c r="F36" s="207"/>
      <c r="G36" s="207"/>
      <c r="H36" s="207"/>
      <c r="I36" s="207"/>
      <c r="J36" s="207"/>
      <c r="K36" s="207"/>
      <c r="L36" s="17"/>
      <c r="M36" s="17"/>
    </row>
    <row r="37" spans="1:13" ht="17.25" customHeight="1" x14ac:dyDescent="0.2">
      <c r="A37" s="207"/>
      <c r="B37" s="207"/>
      <c r="C37" s="207"/>
      <c r="D37" s="207"/>
      <c r="E37" s="207"/>
      <c r="F37" s="207"/>
      <c r="G37" s="207"/>
      <c r="H37" s="207"/>
      <c r="I37" s="207"/>
      <c r="J37" s="207"/>
      <c r="K37" s="207"/>
      <c r="L37" s="17"/>
      <c r="M37" s="17"/>
    </row>
    <row r="38" spans="1:13" ht="16.5" customHeight="1" x14ac:dyDescent="0.2">
      <c r="A38" s="207"/>
      <c r="B38" s="207"/>
      <c r="C38" s="207"/>
      <c r="D38" s="207"/>
      <c r="E38" s="207"/>
      <c r="F38" s="207"/>
      <c r="G38" s="207"/>
      <c r="H38" s="207"/>
      <c r="I38" s="207"/>
      <c r="J38" s="207"/>
      <c r="K38" s="207"/>
      <c r="L38" s="17"/>
      <c r="M38" s="17"/>
    </row>
    <row r="39" spans="1:13" ht="21.75" customHeight="1" x14ac:dyDescent="0.2">
      <c r="A39" s="35"/>
      <c r="B39" s="35"/>
      <c r="C39" s="35"/>
      <c r="D39" s="35"/>
      <c r="E39" s="35"/>
      <c r="F39" s="35"/>
      <c r="G39" s="35"/>
      <c r="H39" s="35"/>
      <c r="I39" s="35"/>
      <c r="J39" s="35"/>
      <c r="K39" s="17"/>
      <c r="L39" s="17"/>
      <c r="M39" s="17"/>
    </row>
    <row r="45" spans="1:13" ht="20.25" x14ac:dyDescent="0.3">
      <c r="A45" s="36" t="s">
        <v>41</v>
      </c>
    </row>
    <row r="47" spans="1:13" x14ac:dyDescent="0.2">
      <c r="A47" s="239" t="s">
        <v>29</v>
      </c>
      <c r="B47" s="239"/>
      <c r="C47" s="239"/>
      <c r="D47" s="239"/>
      <c r="E47" s="239"/>
      <c r="F47" s="239"/>
      <c r="G47" s="239"/>
      <c r="H47" s="239"/>
      <c r="I47" s="239"/>
      <c r="J47" s="239"/>
      <c r="K47" s="239"/>
      <c r="L47" s="35"/>
      <c r="M47" s="35"/>
    </row>
    <row r="48" spans="1:13" ht="15" customHeight="1" x14ac:dyDescent="0.2">
      <c r="A48" s="239"/>
      <c r="B48" s="239"/>
      <c r="C48" s="239"/>
      <c r="D48" s="239"/>
      <c r="E48" s="239"/>
      <c r="F48" s="239"/>
      <c r="G48" s="239"/>
      <c r="H48" s="239"/>
      <c r="I48" s="239"/>
      <c r="J48" s="239"/>
      <c r="K48" s="239"/>
      <c r="L48" s="35"/>
      <c r="M48" s="35"/>
    </row>
    <row r="50" spans="1:13" x14ac:dyDescent="0.2">
      <c r="A50" s="239" t="s">
        <v>66</v>
      </c>
      <c r="B50" s="239"/>
      <c r="C50" s="239"/>
      <c r="D50" s="239"/>
      <c r="E50" s="239"/>
      <c r="F50" s="239"/>
      <c r="G50" s="239"/>
      <c r="H50" s="239"/>
      <c r="I50" s="239"/>
      <c r="J50" s="239"/>
      <c r="K50" s="239"/>
      <c r="L50" s="35"/>
      <c r="M50" s="35"/>
    </row>
    <row r="51" spans="1:13" x14ac:dyDescent="0.2">
      <c r="A51" s="239"/>
      <c r="B51" s="239"/>
      <c r="C51" s="239"/>
      <c r="D51" s="239"/>
      <c r="E51" s="239"/>
      <c r="F51" s="239"/>
      <c r="G51" s="239"/>
      <c r="H51" s="239"/>
      <c r="I51" s="239"/>
      <c r="J51" s="239"/>
      <c r="K51" s="239"/>
      <c r="L51" s="35"/>
      <c r="M51" s="35"/>
    </row>
    <row r="52" spans="1:13" ht="16.5" customHeight="1" x14ac:dyDescent="0.2">
      <c r="A52" s="240"/>
      <c r="B52" s="240"/>
      <c r="C52" s="240"/>
      <c r="D52" s="240"/>
      <c r="E52" s="240"/>
      <c r="F52" s="240"/>
      <c r="G52" s="240"/>
      <c r="H52" s="240"/>
      <c r="I52" s="240"/>
      <c r="J52" s="240"/>
      <c r="K52" s="240"/>
    </row>
    <row r="53" spans="1:13" x14ac:dyDescent="0.2">
      <c r="A53" s="17"/>
      <c r="B53" s="17"/>
      <c r="C53" s="17"/>
      <c r="D53" s="17"/>
      <c r="E53" s="17"/>
      <c r="F53" s="17"/>
      <c r="G53" s="17"/>
      <c r="H53" s="17"/>
      <c r="I53" s="17"/>
      <c r="J53" s="17"/>
      <c r="K53" s="17"/>
    </row>
    <row r="54" spans="1:13" ht="15.75" x14ac:dyDescent="0.25">
      <c r="A54" s="189" t="s">
        <v>18</v>
      </c>
      <c r="B54" s="189"/>
      <c r="C54" s="189"/>
      <c r="D54" s="189"/>
    </row>
    <row r="55" spans="1:13" ht="13.5" thickBot="1" x14ac:dyDescent="0.25"/>
    <row r="56" spans="1:13" ht="13.5" thickBot="1" x14ac:dyDescent="0.25">
      <c r="A56" s="218" t="s">
        <v>67</v>
      </c>
      <c r="B56" s="219"/>
      <c r="C56" s="219"/>
      <c r="D56" s="219"/>
      <c r="E56" s="219"/>
      <c r="F56" s="220"/>
      <c r="G56" s="19"/>
      <c r="H56" s="211" t="s">
        <v>68</v>
      </c>
      <c r="I56" s="212"/>
      <c r="J56" s="212"/>
      <c r="K56" s="213"/>
    </row>
    <row r="57" spans="1:13" ht="26.25" thickBot="1" x14ac:dyDescent="0.25">
      <c r="A57" s="38" t="s">
        <v>1</v>
      </c>
      <c r="B57" s="201" t="s">
        <v>2</v>
      </c>
      <c r="C57" s="208"/>
      <c r="D57" s="47" t="s">
        <v>5</v>
      </c>
      <c r="E57" s="48"/>
      <c r="F57" s="39" t="s">
        <v>13</v>
      </c>
      <c r="G57" s="40" t="s">
        <v>3</v>
      </c>
      <c r="H57" s="23" t="s">
        <v>101</v>
      </c>
      <c r="I57" s="23" t="s">
        <v>12</v>
      </c>
      <c r="J57" s="23" t="s">
        <v>8</v>
      </c>
      <c r="K57" s="23" t="s">
        <v>102</v>
      </c>
    </row>
    <row r="58" spans="1:13" ht="13.5" customHeight="1" thickBot="1" x14ac:dyDescent="0.25">
      <c r="A58" s="41" t="s">
        <v>30</v>
      </c>
      <c r="B58" s="224" t="s">
        <v>17</v>
      </c>
      <c r="C58" s="225"/>
      <c r="D58" s="33">
        <v>100064</v>
      </c>
      <c r="E58" s="34"/>
      <c r="F58" s="42">
        <v>1</v>
      </c>
      <c r="G58" s="43">
        <v>50</v>
      </c>
      <c r="H58" s="28">
        <v>50</v>
      </c>
      <c r="I58" s="28"/>
      <c r="J58" s="28"/>
      <c r="K58" s="42"/>
    </row>
    <row r="59" spans="1:13" ht="13.5" customHeight="1" thickBot="1" x14ac:dyDescent="0.25">
      <c r="A59" s="41" t="s">
        <v>31</v>
      </c>
      <c r="B59" s="49" t="s">
        <v>32</v>
      </c>
      <c r="C59" s="33"/>
      <c r="D59" s="33">
        <v>100065</v>
      </c>
      <c r="E59" s="34"/>
      <c r="F59" s="42">
        <v>2</v>
      </c>
      <c r="G59" s="43">
        <v>129</v>
      </c>
      <c r="H59" s="28"/>
      <c r="I59" s="28"/>
      <c r="J59" s="42">
        <v>129</v>
      </c>
      <c r="K59" s="28"/>
    </row>
    <row r="60" spans="1:13" ht="13.5" customHeight="1" thickBot="1" x14ac:dyDescent="0.25">
      <c r="A60" s="41" t="s">
        <v>33</v>
      </c>
      <c r="B60" s="28" t="s">
        <v>70</v>
      </c>
      <c r="C60" s="33"/>
      <c r="D60" s="33">
        <v>100066</v>
      </c>
      <c r="E60" s="34"/>
      <c r="F60" s="42">
        <v>3</v>
      </c>
      <c r="G60" s="43">
        <v>300</v>
      </c>
      <c r="H60" s="42"/>
      <c r="I60" s="25"/>
      <c r="J60" s="41"/>
      <c r="K60" s="28">
        <v>300</v>
      </c>
    </row>
    <row r="61" spans="1:13" ht="13.5" customHeight="1" thickBot="1" x14ac:dyDescent="0.25">
      <c r="A61" s="41" t="s">
        <v>34</v>
      </c>
      <c r="B61" s="28" t="s">
        <v>69</v>
      </c>
      <c r="C61" s="33"/>
      <c r="D61" s="33">
        <v>100067</v>
      </c>
      <c r="E61" s="34"/>
      <c r="F61" s="42">
        <v>4</v>
      </c>
      <c r="G61" s="43">
        <v>200</v>
      </c>
      <c r="H61" s="28"/>
      <c r="I61" s="34">
        <v>200</v>
      </c>
      <c r="J61" s="28"/>
      <c r="K61" s="28"/>
    </row>
    <row r="62" spans="1:13" ht="13.5" customHeight="1" thickBot="1" x14ac:dyDescent="0.25">
      <c r="A62" s="41" t="s">
        <v>35</v>
      </c>
      <c r="B62" s="28" t="s">
        <v>36</v>
      </c>
      <c r="C62" s="33"/>
      <c r="D62" s="33">
        <v>100068</v>
      </c>
      <c r="E62" s="34"/>
      <c r="F62" s="42">
        <v>5</v>
      </c>
      <c r="G62" s="43">
        <v>75</v>
      </c>
      <c r="H62" s="29"/>
      <c r="I62" s="44">
        <v>75</v>
      </c>
      <c r="J62" s="29"/>
      <c r="K62" s="29"/>
    </row>
    <row r="63" spans="1:13" ht="13.5" thickBot="1" x14ac:dyDescent="0.25">
      <c r="A63" s="25"/>
      <c r="B63" s="227"/>
      <c r="C63" s="227"/>
      <c r="D63" s="25"/>
      <c r="E63" s="25"/>
      <c r="F63" s="25"/>
      <c r="G63" s="45">
        <v>704</v>
      </c>
      <c r="H63" s="46">
        <v>50</v>
      </c>
      <c r="I63" s="46">
        <v>275</v>
      </c>
      <c r="J63" s="46">
        <v>129</v>
      </c>
      <c r="K63" s="46">
        <v>300</v>
      </c>
    </row>
    <row r="64" spans="1:13" ht="13.5" thickTop="1" x14ac:dyDescent="0.2"/>
    <row r="65" spans="1:12" x14ac:dyDescent="0.2">
      <c r="A65" s="207" t="s">
        <v>37</v>
      </c>
      <c r="B65" s="207"/>
      <c r="C65" s="207"/>
      <c r="D65" s="207"/>
      <c r="E65" s="207"/>
      <c r="F65" s="207"/>
      <c r="G65" s="207"/>
      <c r="H65" s="207"/>
      <c r="I65" s="207"/>
      <c r="J65" s="207"/>
      <c r="K65" s="207"/>
      <c r="L65" s="35"/>
    </row>
    <row r="66" spans="1:12" x14ac:dyDescent="0.2">
      <c r="A66" s="207"/>
      <c r="B66" s="207"/>
      <c r="C66" s="207"/>
      <c r="D66" s="207"/>
      <c r="E66" s="207"/>
      <c r="F66" s="207"/>
      <c r="G66" s="207"/>
      <c r="H66" s="207"/>
      <c r="I66" s="207"/>
      <c r="J66" s="207"/>
      <c r="K66" s="207"/>
      <c r="L66" s="35"/>
    </row>
    <row r="67" spans="1:12" x14ac:dyDescent="0.2">
      <c r="A67" s="207"/>
      <c r="B67" s="207"/>
      <c r="C67" s="207"/>
      <c r="D67" s="207"/>
      <c r="E67" s="207"/>
      <c r="F67" s="207"/>
      <c r="G67" s="207"/>
      <c r="H67" s="207"/>
      <c r="I67" s="207"/>
      <c r="J67" s="207"/>
      <c r="K67" s="207"/>
      <c r="L67" s="35"/>
    </row>
    <row r="68" spans="1:12" ht="23.25" customHeight="1" x14ac:dyDescent="0.2">
      <c r="A68" s="207"/>
      <c r="B68" s="207"/>
      <c r="C68" s="207"/>
      <c r="D68" s="207"/>
      <c r="E68" s="207"/>
      <c r="F68" s="207"/>
      <c r="G68" s="207"/>
      <c r="H68" s="207"/>
      <c r="I68" s="207"/>
      <c r="J68" s="207"/>
      <c r="K68" s="207"/>
      <c r="L68" s="35"/>
    </row>
    <row r="70" spans="1:12" x14ac:dyDescent="0.2">
      <c r="A70" s="207" t="s">
        <v>38</v>
      </c>
      <c r="B70" s="207"/>
      <c r="C70" s="207"/>
      <c r="D70" s="207"/>
      <c r="E70" s="207"/>
      <c r="F70" s="207"/>
      <c r="G70" s="207"/>
      <c r="H70" s="207"/>
      <c r="I70" s="207"/>
      <c r="J70" s="207"/>
      <c r="K70" s="207"/>
      <c r="L70" s="35"/>
    </row>
    <row r="71" spans="1:12" x14ac:dyDescent="0.2">
      <c r="A71" s="207"/>
      <c r="B71" s="207"/>
      <c r="C71" s="207"/>
      <c r="D71" s="207"/>
      <c r="E71" s="207"/>
      <c r="F71" s="207"/>
      <c r="G71" s="207"/>
      <c r="H71" s="207"/>
      <c r="I71" s="207"/>
      <c r="J71" s="207"/>
      <c r="K71" s="207"/>
      <c r="L71" s="35"/>
    </row>
    <row r="72" spans="1:12" ht="6.75" customHeight="1" x14ac:dyDescent="0.2">
      <c r="A72" s="223"/>
      <c r="B72" s="223"/>
      <c r="C72" s="223"/>
      <c r="D72" s="223"/>
      <c r="E72" s="223"/>
      <c r="F72" s="223"/>
      <c r="G72" s="223"/>
      <c r="H72" s="223"/>
      <c r="I72" s="223"/>
      <c r="J72" s="223"/>
      <c r="K72" s="223"/>
    </row>
    <row r="73" spans="1:12" x14ac:dyDescent="0.2">
      <c r="A73" s="17"/>
      <c r="B73" s="17"/>
      <c r="C73" s="17"/>
      <c r="D73" s="17"/>
      <c r="E73" s="17"/>
      <c r="F73" s="17"/>
      <c r="G73" s="17"/>
      <c r="H73" s="17"/>
      <c r="I73" s="17"/>
      <c r="J73" s="17"/>
      <c r="K73" s="17"/>
    </row>
    <row r="74" spans="1:12" x14ac:dyDescent="0.2">
      <c r="A74" s="207" t="s">
        <v>39</v>
      </c>
      <c r="B74" s="207"/>
      <c r="C74" s="207"/>
      <c r="D74" s="207"/>
      <c r="E74" s="207"/>
      <c r="F74" s="207"/>
      <c r="G74" s="207"/>
      <c r="H74" s="207"/>
      <c r="I74" s="207"/>
      <c r="J74" s="207"/>
      <c r="K74" s="207"/>
      <c r="L74" s="35"/>
    </row>
    <row r="75" spans="1:12" x14ac:dyDescent="0.2">
      <c r="A75" s="207"/>
      <c r="B75" s="207"/>
      <c r="C75" s="207"/>
      <c r="D75" s="207"/>
      <c r="E75" s="207"/>
      <c r="F75" s="207"/>
      <c r="G75" s="207"/>
      <c r="H75" s="207"/>
      <c r="I75" s="207"/>
      <c r="J75" s="207"/>
      <c r="K75" s="207"/>
      <c r="L75" s="35"/>
    </row>
    <row r="76" spans="1:12" ht="6" customHeight="1" x14ac:dyDescent="0.2">
      <c r="A76" s="214"/>
      <c r="B76" s="214"/>
      <c r="C76" s="214"/>
      <c r="D76" s="214"/>
      <c r="E76" s="214"/>
      <c r="F76" s="214"/>
      <c r="G76" s="214"/>
      <c r="H76" s="214"/>
      <c r="I76" s="214"/>
      <c r="J76" s="214"/>
      <c r="K76" s="214"/>
    </row>
    <row r="78" spans="1:12" ht="20.25" x14ac:dyDescent="0.3">
      <c r="A78" s="36" t="s">
        <v>42</v>
      </c>
    </row>
    <row r="80" spans="1:12" ht="15.75" x14ac:dyDescent="0.25">
      <c r="A80" s="2" t="s">
        <v>43</v>
      </c>
    </row>
    <row r="82" spans="1:12" ht="15" x14ac:dyDescent="0.2">
      <c r="A82" s="207" t="s">
        <v>44</v>
      </c>
      <c r="B82" s="207"/>
      <c r="C82" s="207"/>
      <c r="D82" s="207"/>
      <c r="E82" s="207"/>
      <c r="F82" s="207"/>
      <c r="G82" s="207"/>
      <c r="H82" s="207"/>
      <c r="I82" s="207"/>
      <c r="J82" s="207"/>
      <c r="K82" s="207"/>
      <c r="L82" s="63"/>
    </row>
    <row r="83" spans="1:12" ht="18.75" customHeight="1" x14ac:dyDescent="0.2">
      <c r="A83" s="226"/>
      <c r="B83" s="226"/>
      <c r="C83" s="226"/>
      <c r="D83" s="226"/>
      <c r="E83" s="226"/>
      <c r="F83" s="226"/>
      <c r="G83" s="226"/>
      <c r="H83" s="226"/>
      <c r="I83" s="226"/>
      <c r="J83" s="226"/>
      <c r="K83" s="226"/>
      <c r="L83" s="63"/>
    </row>
    <row r="84" spans="1:12" ht="18.75" customHeight="1" x14ac:dyDescent="0.2">
      <c r="A84" s="63"/>
      <c r="B84" s="63"/>
      <c r="C84" s="63"/>
      <c r="D84" s="63"/>
      <c r="E84" s="63"/>
      <c r="F84" s="63"/>
      <c r="G84" s="63"/>
      <c r="H84" s="63"/>
      <c r="I84" s="63"/>
      <c r="J84" s="63"/>
      <c r="K84" s="63"/>
      <c r="L84" s="63"/>
    </row>
    <row r="85" spans="1:12" x14ac:dyDescent="0.2">
      <c r="A85" s="207" t="s">
        <v>45</v>
      </c>
      <c r="B85" s="207"/>
      <c r="C85" s="207"/>
      <c r="D85" s="207"/>
      <c r="E85" s="207"/>
      <c r="F85" s="207"/>
      <c r="G85" s="207"/>
      <c r="H85" s="207"/>
      <c r="I85" s="207"/>
      <c r="J85" s="207"/>
      <c r="K85" s="207"/>
      <c r="L85" s="35"/>
    </row>
    <row r="86" spans="1:12" ht="23.25" customHeight="1" x14ac:dyDescent="0.2">
      <c r="A86" s="207"/>
      <c r="B86" s="207"/>
      <c r="C86" s="207"/>
      <c r="D86" s="207"/>
      <c r="E86" s="207"/>
      <c r="F86" s="207"/>
      <c r="G86" s="207"/>
      <c r="H86" s="207"/>
      <c r="I86" s="207"/>
      <c r="J86" s="207"/>
      <c r="K86" s="207"/>
      <c r="L86" s="35"/>
    </row>
    <row r="88" spans="1:12" x14ac:dyDescent="0.2">
      <c r="A88" s="207" t="s">
        <v>46</v>
      </c>
      <c r="B88" s="207"/>
      <c r="C88" s="207"/>
      <c r="D88" s="207"/>
      <c r="E88" s="207"/>
      <c r="F88" s="207"/>
      <c r="G88" s="207"/>
      <c r="H88" s="207"/>
      <c r="I88" s="207"/>
      <c r="J88" s="207"/>
      <c r="K88" s="207"/>
      <c r="L88" s="35"/>
    </row>
    <row r="89" spans="1:12" ht="21" customHeight="1" x14ac:dyDescent="0.2">
      <c r="A89" s="207"/>
      <c r="B89" s="207"/>
      <c r="C89" s="207"/>
      <c r="D89" s="207"/>
      <c r="E89" s="207"/>
      <c r="F89" s="207"/>
      <c r="G89" s="207"/>
      <c r="H89" s="207"/>
      <c r="I89" s="207"/>
      <c r="J89" s="207"/>
      <c r="K89" s="207"/>
      <c r="L89" s="35"/>
    </row>
    <row r="90" spans="1:12" ht="13.5" thickBot="1" x14ac:dyDescent="0.25"/>
    <row r="91" spans="1:12" ht="13.5" thickBot="1" x14ac:dyDescent="0.25">
      <c r="A91" s="215" t="s">
        <v>16</v>
      </c>
      <c r="B91" s="216"/>
      <c r="C91" s="216"/>
      <c r="D91" s="217"/>
      <c r="E91" s="50"/>
      <c r="F91" s="215" t="s">
        <v>15</v>
      </c>
      <c r="G91" s="216"/>
      <c r="H91" s="216"/>
      <c r="I91" s="217"/>
    </row>
    <row r="92" spans="1:12" ht="26.25" thickBot="1" x14ac:dyDescent="0.25">
      <c r="A92" s="51" t="s">
        <v>1</v>
      </c>
      <c r="B92" s="221" t="s">
        <v>2</v>
      </c>
      <c r="C92" s="222"/>
      <c r="D92" s="52" t="s">
        <v>13</v>
      </c>
      <c r="E92" s="53" t="s">
        <v>3</v>
      </c>
      <c r="F92" s="54" t="s">
        <v>7</v>
      </c>
      <c r="G92" s="54" t="s">
        <v>10</v>
      </c>
      <c r="H92" s="54" t="s">
        <v>8</v>
      </c>
      <c r="I92" s="54" t="s">
        <v>14</v>
      </c>
    </row>
    <row r="93" spans="1:12" ht="13.5" thickBot="1" x14ac:dyDescent="0.25">
      <c r="A93" s="55" t="s">
        <v>33</v>
      </c>
      <c r="B93" s="209" t="s">
        <v>47</v>
      </c>
      <c r="C93" s="210"/>
      <c r="D93" s="56">
        <v>1</v>
      </c>
      <c r="E93" s="57">
        <v>2.4900000000000002</v>
      </c>
      <c r="F93" s="58"/>
      <c r="G93" s="58"/>
      <c r="H93" s="58"/>
      <c r="I93" s="56">
        <v>2.4900000000000002</v>
      </c>
    </row>
    <row r="94" spans="1:12" ht="13.5" thickBot="1" x14ac:dyDescent="0.25">
      <c r="A94" s="55" t="s">
        <v>33</v>
      </c>
      <c r="B94" s="209" t="s">
        <v>48</v>
      </c>
      <c r="C94" s="210"/>
      <c r="D94" s="56">
        <v>2</v>
      </c>
      <c r="E94" s="70">
        <v>6</v>
      </c>
      <c r="F94" s="58"/>
      <c r="G94" s="68">
        <v>6</v>
      </c>
      <c r="H94" s="58"/>
      <c r="I94" s="58"/>
    </row>
    <row r="95" spans="1:12" ht="13.5" thickBot="1" x14ac:dyDescent="0.25">
      <c r="A95" s="55" t="s">
        <v>33</v>
      </c>
      <c r="B95" s="209" t="s">
        <v>49</v>
      </c>
      <c r="C95" s="210"/>
      <c r="D95" s="56">
        <v>3</v>
      </c>
      <c r="E95" s="70">
        <v>2.5</v>
      </c>
      <c r="F95" s="58"/>
      <c r="G95" s="68">
        <v>2.5</v>
      </c>
      <c r="H95" s="58"/>
      <c r="I95" s="58"/>
    </row>
    <row r="96" spans="1:12" ht="13.5" thickBot="1" x14ac:dyDescent="0.25">
      <c r="A96" s="55" t="s">
        <v>50</v>
      </c>
      <c r="B96" s="209" t="s">
        <v>51</v>
      </c>
      <c r="C96" s="210"/>
      <c r="D96" s="56">
        <v>4</v>
      </c>
      <c r="E96" s="57">
        <v>10.29</v>
      </c>
      <c r="F96" s="58"/>
      <c r="G96" s="58"/>
      <c r="H96" s="56">
        <v>10.29</v>
      </c>
      <c r="I96" s="58"/>
    </row>
    <row r="97" spans="1:11" ht="13.5" thickBot="1" x14ac:dyDescent="0.25">
      <c r="A97" s="55" t="s">
        <v>52</v>
      </c>
      <c r="B97" s="209" t="s">
        <v>53</v>
      </c>
      <c r="C97" s="210"/>
      <c r="D97" s="56">
        <v>5</v>
      </c>
      <c r="E97" s="57">
        <v>12.17</v>
      </c>
      <c r="F97" s="56">
        <v>12.17</v>
      </c>
      <c r="G97" s="58"/>
      <c r="H97" s="58"/>
      <c r="I97" s="58"/>
    </row>
    <row r="98" spans="1:11" ht="13.5" thickBot="1" x14ac:dyDescent="0.25">
      <c r="A98" s="50"/>
      <c r="B98" s="50"/>
      <c r="C98" s="50"/>
      <c r="D98" s="50"/>
      <c r="E98" s="59">
        <v>33.450000000000003</v>
      </c>
      <c r="F98" s="60">
        <v>12.17</v>
      </c>
      <c r="G98" s="69">
        <v>8.5</v>
      </c>
      <c r="H98" s="60">
        <v>10.29</v>
      </c>
      <c r="I98" s="60">
        <v>2.4900000000000002</v>
      </c>
    </row>
    <row r="99" spans="1:11" ht="13.5" thickTop="1" x14ac:dyDescent="0.2"/>
    <row r="106" spans="1:11" ht="20.25" x14ac:dyDescent="0.3">
      <c r="A106" s="36" t="s">
        <v>54</v>
      </c>
    </row>
    <row r="108" spans="1:11" x14ac:dyDescent="0.2">
      <c r="A108" s="207" t="s">
        <v>55</v>
      </c>
      <c r="B108" s="207"/>
      <c r="C108" s="207"/>
      <c r="D108" s="207"/>
      <c r="E108" s="207"/>
      <c r="F108" s="207"/>
      <c r="G108" s="207"/>
      <c r="H108" s="207"/>
      <c r="I108" s="207"/>
      <c r="J108" s="207"/>
      <c r="K108" s="207"/>
    </row>
    <row r="109" spans="1:11" x14ac:dyDescent="0.2">
      <c r="A109" s="207"/>
      <c r="B109" s="207"/>
      <c r="C109" s="207"/>
      <c r="D109" s="207"/>
      <c r="E109" s="207"/>
      <c r="F109" s="207"/>
      <c r="G109" s="207"/>
      <c r="H109" s="207"/>
      <c r="I109" s="207"/>
      <c r="J109" s="207"/>
      <c r="K109" s="207"/>
    </row>
    <row r="110" spans="1:11" ht="21" customHeight="1" x14ac:dyDescent="0.2">
      <c r="A110" s="223"/>
      <c r="B110" s="223"/>
      <c r="C110" s="223"/>
      <c r="D110" s="223"/>
      <c r="E110" s="223"/>
      <c r="F110" s="223"/>
      <c r="G110" s="223"/>
      <c r="H110" s="223"/>
      <c r="I110" s="223"/>
      <c r="J110" s="223"/>
      <c r="K110" s="223"/>
    </row>
    <row r="111" spans="1:11" ht="15.75" customHeight="1" x14ac:dyDescent="0.2">
      <c r="A111" s="37"/>
      <c r="B111" s="37"/>
      <c r="C111" s="37"/>
      <c r="D111" s="37"/>
      <c r="E111" s="37"/>
      <c r="F111" s="37"/>
      <c r="G111" s="37"/>
      <c r="H111" s="37"/>
      <c r="I111" s="37"/>
      <c r="J111" s="37"/>
      <c r="K111" s="37"/>
    </row>
    <row r="112" spans="1:11" x14ac:dyDescent="0.2">
      <c r="A112" s="207" t="s">
        <v>112</v>
      </c>
      <c r="B112" s="207"/>
      <c r="C112" s="207"/>
      <c r="D112" s="207"/>
      <c r="E112" s="207"/>
      <c r="F112" s="207"/>
      <c r="G112" s="207"/>
      <c r="H112" s="207"/>
      <c r="I112" s="207"/>
      <c r="J112" s="207"/>
      <c r="K112" s="207"/>
    </row>
    <row r="113" spans="1:11" ht="22.5" customHeight="1" x14ac:dyDescent="0.2">
      <c r="A113" s="207"/>
      <c r="B113" s="207"/>
      <c r="C113" s="207"/>
      <c r="D113" s="207"/>
      <c r="E113" s="207"/>
      <c r="F113" s="207"/>
      <c r="G113" s="207"/>
      <c r="H113" s="207"/>
      <c r="I113" s="207"/>
      <c r="J113" s="207"/>
      <c r="K113" s="207"/>
    </row>
    <row r="114" spans="1:11" x14ac:dyDescent="0.2">
      <c r="A114" s="207"/>
      <c r="B114" s="207"/>
      <c r="C114" s="207"/>
      <c r="D114" s="207"/>
      <c r="E114" s="207"/>
      <c r="F114" s="207"/>
      <c r="G114" s="207"/>
      <c r="H114" s="207"/>
      <c r="I114" s="207"/>
      <c r="J114" s="207"/>
      <c r="K114" s="207"/>
    </row>
  </sheetData>
  <sheetProtection sheet="1" objects="1" scenarios="1"/>
  <mergeCells count="43">
    <mergeCell ref="A54:D54"/>
    <mergeCell ref="A36:K38"/>
    <mergeCell ref="A15:E15"/>
    <mergeCell ref="G15:J15"/>
    <mergeCell ref="B16:C16"/>
    <mergeCell ref="C22:D22"/>
    <mergeCell ref="A24:K29"/>
    <mergeCell ref="A31:K34"/>
    <mergeCell ref="A47:K48"/>
    <mergeCell ref="A50:K52"/>
    <mergeCell ref="A65:K68"/>
    <mergeCell ref="B97:C97"/>
    <mergeCell ref="A108:K110"/>
    <mergeCell ref="B96:C96"/>
    <mergeCell ref="B95:C95"/>
    <mergeCell ref="A112:K114"/>
    <mergeCell ref="B57:C57"/>
    <mergeCell ref="B94:C94"/>
    <mergeCell ref="H56:K56"/>
    <mergeCell ref="A74:K76"/>
    <mergeCell ref="F91:I91"/>
    <mergeCell ref="A56:F56"/>
    <mergeCell ref="B92:C92"/>
    <mergeCell ref="B93:C93"/>
    <mergeCell ref="A88:K89"/>
    <mergeCell ref="A70:K72"/>
    <mergeCell ref="B58:C58"/>
    <mergeCell ref="A91:D91"/>
    <mergeCell ref="A85:K86"/>
    <mergeCell ref="A82:K83"/>
    <mergeCell ref="B63:C63"/>
    <mergeCell ref="A2:J12"/>
    <mergeCell ref="D16:E16"/>
    <mergeCell ref="B21:C21"/>
    <mergeCell ref="D19:E19"/>
    <mergeCell ref="B20:C20"/>
    <mergeCell ref="B17:C17"/>
    <mergeCell ref="D17:E17"/>
    <mergeCell ref="B18:C18"/>
    <mergeCell ref="D18:E18"/>
    <mergeCell ref="B19:C19"/>
    <mergeCell ref="D20:E20"/>
    <mergeCell ref="D21:E21"/>
  </mergeCells>
  <phoneticPr fontId="4" type="noConversion"/>
  <pageMargins left="0.75" right="0.75" top="1" bottom="1" header="0.5" footer="0.5"/>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3227FDEA43BA469FF38E8751BCDB95" ma:contentTypeVersion="12" ma:contentTypeDescription="Create a new document." ma:contentTypeScope="" ma:versionID="4d3c369604242ed4a5f1dd0157ba9d46">
  <xsd:schema xmlns:xsd="http://www.w3.org/2001/XMLSchema" xmlns:xs="http://www.w3.org/2001/XMLSchema" xmlns:p="http://schemas.microsoft.com/office/2006/metadata/properties" xmlns:ns2="19afdc15-a4c7-4dfd-9257-17cacfdfe99f" xmlns:ns3="5df5fbf8-2a55-406f-b990-508916be1c26" targetNamespace="http://schemas.microsoft.com/office/2006/metadata/properties" ma:root="true" ma:fieldsID="adc1cdda47f03811d06b1f99ec5c6121" ns2:_="" ns3:_="">
    <xsd:import namespace="19afdc15-a4c7-4dfd-9257-17cacfdfe99f"/>
    <xsd:import namespace="5df5fbf8-2a55-406f-b990-508916be1c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afdc15-a4c7-4dfd-9257-17cacfdfe9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665df5-9355-433a-b0af-61b89e29e28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f5fbf8-2a55-406f-b990-508916be1c2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f04d197-3977-4a97-90e1-bfe57752bab0}" ma:internalName="TaxCatchAll" ma:showField="CatchAllData" ma:web="5df5fbf8-2a55-406f-b990-508916be1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f5fbf8-2a55-406f-b990-508916be1c26" xsi:nil="true"/>
    <lcf76f155ced4ddcb4097134ff3c332f xmlns="19afdc15-a4c7-4dfd-9257-17cacfdfe9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5233D0-B2A1-4D8D-B2B2-3C1EBC626147}"/>
</file>

<file path=customXml/itemProps2.xml><?xml version="1.0" encoding="utf-8"?>
<ds:datastoreItem xmlns:ds="http://schemas.openxmlformats.org/officeDocument/2006/customXml" ds:itemID="{6FD7B049-C2CB-4AFC-9F33-42FA3FC6EF86}"/>
</file>

<file path=customXml/itemProps3.xml><?xml version="1.0" encoding="utf-8"?>
<ds:datastoreItem xmlns:ds="http://schemas.openxmlformats.org/officeDocument/2006/customXml" ds:itemID="{C53E2F5C-5406-4552-BCD3-230A2EB432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Income</vt:lpstr>
      <vt:lpstr> Expenditure from bank</vt:lpstr>
      <vt:lpstr>Petty Cash income</vt:lpstr>
      <vt:lpstr>Petty Cash expenditure</vt:lpstr>
      <vt:lpstr>Accounts</vt:lpstr>
      <vt:lpstr>Restricted fund spending</vt:lpstr>
      <vt:lpstr>Instructions</vt:lpstr>
      <vt:lpstr>'Petty Cash expenditure'!Print_Titles</vt:lpstr>
      <vt:lpstr>'Petty Cash income'!Print_Titles</vt:lpstr>
    </vt:vector>
  </TitlesOfParts>
  <Company>Community Accountancy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King</dc:creator>
  <cp:lastModifiedBy>Rob Bakewell</cp:lastModifiedBy>
  <cp:lastPrinted>2010-03-26T12:39:54Z</cp:lastPrinted>
  <dcterms:created xsi:type="dcterms:W3CDTF">2005-10-05T08:28:19Z</dcterms:created>
  <dcterms:modified xsi:type="dcterms:W3CDTF">2022-12-22T14:47:20Z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0x010100033227FDEA43BA469FF38E8751BCDB95</vt:lpwstr>
  </property>
</Properties>
</file>